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9930" activeTab="0"/>
  </bookViews>
  <sheets>
    <sheet name="5月报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1114" localSheetId="0">#REF!</definedName>
    <definedName name="_21114">#REF!</definedName>
    <definedName name="_Fill" localSheetId="0" hidden="1">'[1]eqpmad2'!#REF!</definedName>
    <definedName name="_Fill" hidden="1">'[1]eqpmad2'!#REF!</definedName>
    <definedName name="_Order1" hidden="1">255</definedName>
    <definedName name="_Order2" hidden="1">255</definedName>
    <definedName name="_PA7" localSheetId="0">'[2]SW-TEO'!#REF!</definedName>
    <definedName name="_PA7">'[2]SW-TEO'!#REF!</definedName>
    <definedName name="_PA8" localSheetId="0">'[2]SW-TEO'!#REF!</definedName>
    <definedName name="_PA8">'[2]SW-TEO'!#REF!</definedName>
    <definedName name="_PD1" localSheetId="0">'[2]SW-TEO'!#REF!</definedName>
    <definedName name="_PD1">'[2]SW-TEO'!#REF!</definedName>
    <definedName name="_PE12" localSheetId="0">'[2]SW-TEO'!#REF!</definedName>
    <definedName name="_PE12">'[2]SW-TEO'!#REF!</definedName>
    <definedName name="_PE13" localSheetId="0">'[2]SW-TEO'!#REF!</definedName>
    <definedName name="_PE13">'[2]SW-TEO'!#REF!</definedName>
    <definedName name="_PE6" localSheetId="0">'[2]SW-TEO'!#REF!</definedName>
    <definedName name="_PE6">'[2]SW-TEO'!#REF!</definedName>
    <definedName name="_PE7" localSheetId="0">'[2]SW-TEO'!#REF!</definedName>
    <definedName name="_PE7">'[2]SW-TEO'!#REF!</definedName>
    <definedName name="_PE8" localSheetId="0">'[2]SW-TEO'!#REF!</definedName>
    <definedName name="_PE8">'[2]SW-TEO'!#REF!</definedName>
    <definedName name="_PE9" localSheetId="0">'[2]SW-TEO'!#REF!</definedName>
    <definedName name="_PE9">'[2]SW-TEO'!#REF!</definedName>
    <definedName name="_PH1" localSheetId="0">'[2]SW-TEO'!#REF!</definedName>
    <definedName name="_PH1">'[2]SW-TEO'!#REF!</definedName>
    <definedName name="_PI1" localSheetId="0">'[2]SW-TEO'!#REF!</definedName>
    <definedName name="_PI1">'[2]SW-TEO'!#REF!</definedName>
    <definedName name="_PK1" localSheetId="0">'[2]SW-TEO'!#REF!</definedName>
    <definedName name="_PK1">'[2]SW-TEO'!#REF!</definedName>
    <definedName name="_PK3" localSheetId="0">'[2]SW-TEO'!#REF!</definedName>
    <definedName name="_PK3">'[2]SW-TEO'!#REF!</definedName>
    <definedName name="A" localSheetId="0">#REF!</definedName>
    <definedName name="A">#REF!</definedName>
    <definedName name="aa" localSheetId="0">#REF!</definedName>
    <definedName name="aa">#REF!</definedName>
    <definedName name="aiu_bottom" localSheetId="0">'[3]Financ. Overview'!#REF!</definedName>
    <definedName name="aiu_bottom">'[3]Financ. Overview'!#REF!</definedName>
    <definedName name="as">#N/A</definedName>
    <definedName name="data" localSheetId="0">#REF!</definedName>
    <definedName name="data">#REF!</definedName>
    <definedName name="database2" localSheetId="0">#REF!</definedName>
    <definedName name="database2">#REF!</definedName>
    <definedName name="database3" localSheetId="0">#REF!</definedName>
    <definedName name="database3">#REF!</definedName>
    <definedName name="dss" localSheetId="0" hidden="1">#REF!</definedName>
    <definedName name="dss" hidden="1">#REF!</definedName>
    <definedName name="E206." localSheetId="0">#REF!</definedName>
    <definedName name="E206.">#REF!</definedName>
    <definedName name="eee" localSheetId="0">#REF!</definedName>
    <definedName name="eee">#REF!</definedName>
    <definedName name="fff" localSheetId="0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 localSheetId="0">#REF!</definedName>
    <definedName name="hhhh">#REF!</definedName>
    <definedName name="hostfee">'[3]Financ. Overview'!$H$12</definedName>
    <definedName name="hraiu_bottom" localSheetId="0">'[3]Financ. Overview'!#REF!</definedName>
    <definedName name="hraiu_bottom">'[3]Financ. Overview'!#REF!</definedName>
    <definedName name="hvac" localSheetId="0">'[3]Financ. Overview'!#REF!</definedName>
    <definedName name="hvac">'[3]Financ. Overview'!#REF!</definedName>
    <definedName name="HWSheet">1</definedName>
    <definedName name="kkkk" localSheetId="0">#REF!</definedName>
    <definedName name="kkkk">#REF!</definedName>
    <definedName name="Module.Prix_SMC">[0]!Module.Prix_SMC</definedName>
    <definedName name="OS" localSheetId="0">'[6]Open'!#REF!</definedName>
    <definedName name="OS">'[6]Open'!#REF!</definedName>
    <definedName name="pr_toolbox">'[3]Toolbox'!$A$3:$I$80</definedName>
    <definedName name="_xlnm.Print_Area">#N/A</definedName>
    <definedName name="Print_Area_MI" localSheetId="0">#REF!</definedName>
    <definedName name="Print_Area_MI">#REF!</definedName>
    <definedName name="_xlnm.Print_Titles" localSheetId="0">'5月报'!$1:$4</definedName>
    <definedName name="_xlnm.Print_Titles">#N/A</definedName>
    <definedName name="Prix_SMC">[0]!Prix_SMC</definedName>
    <definedName name="rrrr" localSheetId="0">#REF!</definedName>
    <definedName name="rrrr">#REF!</definedName>
    <definedName name="s" localSheetId="0">#REF!</definedName>
    <definedName name="s">#REF!</definedName>
    <definedName name="s_c_list">'[7]Toolbox'!$A$7:$H$969</definedName>
    <definedName name="SCG" localSheetId="0">'[8]G.1R-Shou COP Gf'!#REF!</definedName>
    <definedName name="SCG">'[8]G.1R-Shou COP Gf'!#REF!</definedName>
    <definedName name="sdlfee">'[3]Financ. Overview'!$H$13</definedName>
    <definedName name="sfeggsafasfas" localSheetId="0">#REF!</definedName>
    <definedName name="sfeggsafasfas">#REF!</definedName>
    <definedName name="solar_ratio">'[9]POWER ASSUMPTIONS'!$H$7</definedName>
    <definedName name="ss" localSheetId="0">#REF!</definedName>
    <definedName name="ss">#REF!</definedName>
    <definedName name="ss7fee">'[3]Financ. Overview'!$H$18</definedName>
    <definedName name="subsfee">'[3]Financ. Overview'!$H$14</definedName>
    <definedName name="toolbox">'[10]Toolbox'!$C$5:$T$1578</definedName>
    <definedName name="ttt" localSheetId="0">#REF!</definedName>
    <definedName name="ttt">#REF!</definedName>
    <definedName name="tttt" localSheetId="0">#REF!</definedName>
    <definedName name="tttt">#REF!</definedName>
    <definedName name="V5.1Fee">'[3]Financ. Overview'!$H$15</definedName>
    <definedName name="www" localSheetId="0">#REF!</definedName>
    <definedName name="www">#REF!</definedName>
    <definedName name="yyyy" localSheetId="0">#REF!</definedName>
    <definedName name="yyyy">#REF!</definedName>
    <definedName name="Z32_Cost_red" localSheetId="0">'[3]Financ. Overview'!#REF!</definedName>
    <definedName name="Z32_Cost_red">'[3]Financ. Overview'!#REF!</definedName>
    <definedName name="本级标准收入2004年">'[11]本年收入合计'!$E$4:$E$184</definedName>
    <definedName name="拨款汇总_合计" localSheetId="0">SUM('[12]汇总'!#REF!)</definedName>
    <definedName name="拨款汇总_合计">SUM('[12]汇总'!#REF!)</definedName>
    <definedName name="财力" localSheetId="0">#REF!</definedName>
    <definedName name="财力">#REF!</definedName>
    <definedName name="财政供养人员增幅2004年">'[13]财政供养人员增幅'!$E$6</definedName>
    <definedName name="财政供养人员增幅2004年分县">'[13]财政供养人员增幅'!$E$4:$E$184</definedName>
    <definedName name="村级标准支出">'[14]村级支出'!$E$4:$E$184</definedName>
    <definedName name="大多数">'[15]XL4Poppy'!$A$15</definedName>
    <definedName name="大幅度" localSheetId="0">#REF!</definedName>
    <definedName name="大幅度">#REF!</definedName>
    <definedName name="地区名称" localSheetId="0">'[16]封面'!#REF!</definedName>
    <definedName name="地区名称">'[16]封面'!#REF!</definedName>
    <definedName name="第二产业分县2003年">'[17]GDP'!$G$4:$G$184</definedName>
    <definedName name="第二产业合计2003年">'[17]GDP'!$G$4</definedName>
    <definedName name="第三产业分县2003年">'[17]GDP'!$H$4:$H$184</definedName>
    <definedName name="第三产业合计2003年">'[17]GDP'!$H$4</definedName>
    <definedName name="耕地占用税分县2003年">'[18]一般预算收入'!$U$4:$U$184</definedName>
    <definedName name="耕地占用税合计2003年">'[18]一般预算收入'!$U$4</definedName>
    <definedName name="工商税收2004年">'[19]工商税收'!$S$4:$S$184</definedName>
    <definedName name="工商税收合计2004年">'[19]工商税收'!$S$4</definedName>
    <definedName name="公检法司部门编制数">'[20]公检法司编制'!$E$4:$E$184</definedName>
    <definedName name="公用标准支出">'[21]合计'!$E$4:$E$184</definedName>
    <definedName name="行政管理部门编制数">'[20]行政编制'!$E$4:$E$184</definedName>
    <definedName name="汇率" localSheetId="0">#REF!</definedName>
    <definedName name="汇率">#REF!</definedName>
    <definedName name="科目编码">'[22]编码'!$A$2:$A$145</definedName>
    <definedName name="农业人口2003年">'[23]农业人口'!$E$4:$E$184</definedName>
    <definedName name="农业税分县2003年">'[18]一般预算收入'!$S$4:$S$184</definedName>
    <definedName name="农业税合计2003年">'[18]一般预算收入'!$S$4</definedName>
    <definedName name="农业特产税分县2003年">'[18]一般预算收入'!$T$4:$T$184</definedName>
    <definedName name="农业特产税合计2003年">'[18]一般预算收入'!$T$4</definedName>
    <definedName name="农业用地面积">'[24]农业用地'!$E$4:$E$184</definedName>
    <definedName name="契税分县2003年">'[18]一般预算收入'!$V$4:$V$184</definedName>
    <definedName name="契税合计2003年">'[18]一般预算收入'!$V$4</definedName>
    <definedName name="全额差额比例" localSheetId="0">'[25]C01-1'!#REF!</definedName>
    <definedName name="全额差额比例">'[25]C01-1'!#REF!</definedName>
    <definedName name="人员标准支出">'[26]人员支出'!$E$4:$E$184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 localSheetId="0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事业发展支出">'[27]事业发展'!$E$4:$E$184</definedName>
    <definedName name="是" localSheetId="0">#REF!</definedName>
    <definedName name="是">#REF!</definedName>
    <definedName name="位次d" localSheetId="0">'[28]四月份月报'!#REF!</definedName>
    <definedName name="位次d">'[28]四月份月报'!#REF!</definedName>
    <definedName name="乡镇个数">'[29]行政区划'!$D$6:$D$184</definedName>
    <definedName name="性别">'[30]基础编码'!$H$2:$H$3</definedName>
    <definedName name="学历">'[30]基础编码'!$S$2:$S$9</definedName>
    <definedName name="一般预算收入2002年">'[31]2002年一般预算收入'!$AC$4:$AC$184</definedName>
    <definedName name="一般预算收入2003年">'[18]一般预算收入'!$AD$4:$AD$184</definedName>
    <definedName name="一般预算收入合计2003年">'[18]一般预算收入'!$AC$4</definedName>
    <definedName name="支出">'[32]P1012001'!$A$6:$E$117</definedName>
    <definedName name="中国" localSheetId="0">#REF!</definedName>
    <definedName name="中国">#REF!</definedName>
    <definedName name="中小学生人数2003年">'[33]中小学生'!$E$4:$E$184</definedName>
    <definedName name="总人口2003年">'[34]总人口'!$E$4:$E$184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<sst xmlns="http://schemas.openxmlformats.org/spreadsheetml/2006/main" count="65" uniqueCount="61">
  <si>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</si>
  <si>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</si>
  <si>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</si>
  <si>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</si>
  <si>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</si>
  <si>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</si>
  <si>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</si>
  <si>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</si>
  <si>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</si>
  <si>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</si>
  <si>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</si>
  <si>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累计支付金额(万元）</t>
  </si>
  <si>
    <t>累计形象进度完成情况</t>
  </si>
  <si>
    <t>全部</t>
  </si>
  <si>
    <t>其中
建安</t>
  </si>
  <si>
    <t xml:space="preserve">        </t>
  </si>
  <si>
    <t>布拖冯家坪溜索改桥</t>
  </si>
  <si>
    <t>金阳对坪溜索改桥</t>
  </si>
  <si>
    <t>箐口山隧道</t>
  </si>
  <si>
    <t>大雷路</t>
  </si>
  <si>
    <t>桑然路</t>
  </si>
  <si>
    <t>唐花路</t>
  </si>
  <si>
    <t>理小路</t>
  </si>
  <si>
    <t>理黑路</t>
  </si>
  <si>
    <t>色泥路</t>
  </si>
  <si>
    <t>色锣路</t>
  </si>
  <si>
    <t>稻木路</t>
  </si>
  <si>
    <t>合计</t>
  </si>
  <si>
    <t xml:space="preserve"> </t>
  </si>
  <si>
    <t>乡得路</t>
  </si>
  <si>
    <t>九石路</t>
  </si>
  <si>
    <t>宜达路</t>
  </si>
  <si>
    <t>满洛路</t>
  </si>
  <si>
    <t>石洛路</t>
  </si>
  <si>
    <t>刷丹路</t>
  </si>
  <si>
    <t>卓小路</t>
  </si>
  <si>
    <t>迭玛路</t>
  </si>
  <si>
    <t>川九路</t>
  </si>
  <si>
    <t>8.36（其中隧道6.41）</t>
  </si>
  <si>
    <t>驻地建设和施工准备中</t>
  </si>
  <si>
    <t>累计完成：路基土石方0.29万立方米，占总量的100%；桥梁下部构造100%，劲性骨架全部完成，主拱圈劲性骨架钢管混凝土浇筑，主桥拱肋合拢。拱圈混凝土完成总量的100%。小箱梁预制48片，占总量的100%,安装梁片45片，占总量的94%。</t>
  </si>
  <si>
    <t>扎红隧道</t>
  </si>
  <si>
    <t>若九路</t>
  </si>
  <si>
    <r>
      <t>兴蜀公司管理项目投资及形象进度完成情况</t>
    </r>
    <r>
      <rPr>
        <sz val="16"/>
        <rFont val="黑体"/>
        <family val="3"/>
      </rPr>
      <t>（截止2018年5月底）</t>
    </r>
  </si>
  <si>
    <t>累计完成：路基土石方185.1万立方米,涵洞完成115道。路面用碎石料场建设完毕。</t>
  </si>
  <si>
    <t>累计完成：路基土石方72.44万方，占总量的31.4%，挡防工程9.39万方，占总量的27.4%，涵洞完成总量的17%；桥梁桩基完成51根，占总量的11.3%；隧道掘进92米，占总量8448的1%。</t>
  </si>
  <si>
    <t>累计完成：路基土石方12.68万方，挡防工程3.4万立方米，涵洞24道；桥梁桩基510米，梁板预32片，安装20片。</t>
  </si>
  <si>
    <t>累计完成：路基土石方1.1万方</t>
  </si>
  <si>
    <t>累计完成：路基土石方90.9万方，占总量的39.7%，挡防工程16.98万方，占总量的64.1%；涵洞完成总量的68.1%；路面底基层完成总量的27.6%，基层完成总量的20.29%，下面层完成总量的12.8%；桥梁桩基完成100%，梁片预制完成54片，占总量的63.5%，安装44片，占总量的51.7%。</t>
  </si>
  <si>
    <t>累计完成：路基土石方224.7万方，占总量的85%；挡防工程14.3万方，占总量的65.3%；涵洞工程完成总量的82.9%；路面底基层完成总量的33.3%，基层完成总量的33.3%，下面层完成总量的18.6%；桥梁桩基42根，占总量的100%，梁板预97片，占总量的92%，安装62片，占总量的58.5%.</t>
  </si>
  <si>
    <t>累计完成：路基土石方98.97万方，占总量的90.3%，挡防工程10.65万方,占总量的98.2%，涵洞完成34道，占总量的47.2%；路面底基层完成总量的2.6%，基层完成总量的2.6%；桩基完成88根，占总量的75.8%，梁板预制24片，占总量的37.5%。</t>
  </si>
  <si>
    <t>累计完成：路基土石方8.31万立方米，占总量的100%；挡防工程2.25万立方米，占总量的98.78%。桥梁下部构造完成100%，劲性骨架加工完成100%，安装完成100%,梁片预制68片,完成占总量的100%，梁片安装8片，占总量的11.8%；钢管混凝土完成总量的100%；路面基层完成总量的94.6%,面层完成总量的90.1%</t>
  </si>
  <si>
    <t>累计完成：路基土石方18.34万方</t>
  </si>
  <si>
    <t>累计完成：路基土石方78.69万方，占总量的21.7%；桥梁桩基4根，占总量的2.3%。</t>
  </si>
  <si>
    <t>累计完成：挡防工程0.237万方</t>
  </si>
  <si>
    <t>累计完成：路基土石方4.57万方</t>
  </si>
  <si>
    <t>累计完成：路基土石方42.7万立方米，占总量的100%；挡防工程11.11万立方米，占总量的100%；涵洞工程完成总量的100%;路面底基层完成总量的100%，路面基层完成总量的100%，路面下面层完成总量的100%，路面上面层完成总量的100%；桥梁桩基完成100%，梁片预制完成24片，占总量的100%,梁片安装24片，占总量的100%。</t>
  </si>
  <si>
    <t>累计完成：路基土石方2.94万方，挡防工程1.17万方</t>
  </si>
  <si>
    <t>累计完成：路基土石方3.3万方，桩基18根，隧道掘进21米。</t>
  </si>
  <si>
    <t>累计完成：路基土石方47.24万立方米，占总量的100%；挡防工程2.41万立方米，占总量的100%；涵洞完成总量的100%；路面底基层完成总量的100%，基层完成总量的100%，下面层完成总量的100%；隧道开挖2281米，占总量2281米的100%；隧道衬砌2281米，占总量2281米的100%。主体工程已基本完工</t>
  </si>
  <si>
    <t>累计完成：路基土石方303.83万立方米，占总量的99.4%；挡防工程44.64万立方米,涵洞完成占总量的98%；路面垫层完成22%，底基层完成35%，基层完成35%，下面层完成9%；桥梁桩基180根，占总量的82.6%，梁板预制165片，占总量的51.1%，安装96片；隧道掘进1983米，占总量5839米的33.9%，二衬1665米占总量5839米的28.5%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</si>
</sst>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&quot;$&quot;* #,##0_-;\-&quot;$&quot;* #,##0_-;_-&quot;$&quot;* &quot;-&quot;_-;_-@_-"/>
    <numFmt numFmtId="178" formatCode="_-* #,##0&quot;$&quot;_-;\-* #,##0&quot;$&quot;_-;_-* &quot;-&quot;&quot;$&quot;_-;_-@_-"/>
    <numFmt numFmtId="179" formatCode="&quot;$&quot;\ #,##0.00_-;[Red]&quot;$&quot;\ #,##0.00\-"/>
    <numFmt numFmtId="180" formatCode="yy\.mm\.dd"/>
    <numFmt numFmtId="181" formatCode="_-* #,##0.00\ _k_r_-;\-* #,##0.00\ _k_r_-;_-* &quot;-&quot;??\ _k_r_-;_-@_-"/>
    <numFmt numFmtId="182" formatCode="_(&quot;$&quot;* #,##0_);_(&quot;$&quot;* \(#,##0\);_(&quot;$&quot;* &quot;-&quot;_);_(@_)"/>
    <numFmt numFmtId="183" formatCode="_-&quot;$&quot;\ * #,##0_-;_-&quot;$&quot;\ * #,##0\-;_-&quot;$&quot;\ * &quot;-&quot;_-;_-@_-"/>
    <numFmt numFmtId="184" formatCode="_ \¥* #,##0.00_ ;_ \¥* \-#,##0.00_ ;_ \¥* &quot;-&quot;??_ ;_ @_ "/>
    <numFmt numFmtId="185" formatCode="&quot;$&quot;#,##0_);[Red]\(&quot;$&quot;#,##0\)"/>
    <numFmt numFmtId="186" formatCode="&quot;?\t#,##0_);[Red]\(&quot;&quot;?&quot;\t#,##0\)"/>
    <numFmt numFmtId="187" formatCode="&quot;$&quot;#,##0_);\(&quot;$&quot;#,##0\)"/>
    <numFmt numFmtId="188" formatCode="0.0"/>
    <numFmt numFmtId="189" formatCode="\$#,##0.00;\(\$#,##0.00\)"/>
    <numFmt numFmtId="190" formatCode="0.00_)"/>
    <numFmt numFmtId="191" formatCode="\$#,##0;\(\$#,##0\)"/>
    <numFmt numFmtId="192" formatCode="&quot;綅&quot;\t#,##0_);[Red]\(&quot;綅&quot;\t#,##0\)"/>
    <numFmt numFmtId="193" formatCode="#,##0;[Red]\(#,##0\)"/>
    <numFmt numFmtId="194" formatCode="_-* #,##0.00_$_-;\-* #,##0.00_$_-;_-* &quot;-&quot;??_$_-;_-@_-"/>
    <numFmt numFmtId="195" formatCode="#,##0;\(#,##0\)"/>
    <numFmt numFmtId="196" formatCode="_-&quot;$&quot;\ * #,##0.00_-;_-&quot;$&quot;\ * #,##0.00\-;_-&quot;$&quot;\ * &quot;-&quot;??_-;_-@_-"/>
    <numFmt numFmtId="197" formatCode="&quot;$&quot;#,##0.00_);[Red]\(&quot;$&quot;#,##0.00\)"/>
    <numFmt numFmtId="198" formatCode="0.0%"/>
    <numFmt numFmtId="199" formatCode="_-&quot;$&quot;* #,##0.00_-;\-&quot;$&quot;* #,##0.00_-;_-&quot;$&quot;* &quot;-&quot;??_-;_-@_-"/>
    <numFmt numFmtId="200" formatCode="_(&quot;$&quot;* #,##0.00_);_(&quot;$&quot;* \(#,##0.00\);_(&quot;$&quot;* &quot;-&quot;??_);_(@_)"/>
    <numFmt numFmtId="201" formatCode="#,##0.0_);\(#,##0.0\)"/>
    <numFmt numFmtId="202" formatCode="#,##0;\-#,##0;&quot;-&quot;"/>
    <numFmt numFmtId="203" formatCode="_-* #,##0.00_-;\-* #,##0.00_-;_-* &quot;-&quot;??_-;_-@_-"/>
    <numFmt numFmtId="204" formatCode="_-* #,##0.00&quot;$&quot;_-;\-* #,##0.00&quot;$&quot;_-;_-* &quot;-&quot;??&quot;$&quot;_-;_-@_-"/>
    <numFmt numFmtId="205" formatCode="_-* #,##0\ _k_r_-;\-* #,##0\ _k_r_-;_-* &quot;-&quot;\ _k_r_-;_-@_-"/>
  </numFmts>
  <fonts count="111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20"/>
      <name val="黑体"/>
      <family val="3"/>
    </font>
    <font>
      <sz val="20"/>
      <name val="宋体"/>
      <family val="0"/>
    </font>
    <font>
      <b/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9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ms Rm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name val="Helv"/>
      <family val="2"/>
    </font>
    <font>
      <sz val="7"/>
      <name val="Small Fonts"/>
      <family val="2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0"/>
      <name val="Geneva"/>
      <family val="1"/>
    </font>
    <font>
      <sz val="12"/>
      <color indexed="17"/>
      <name val="楷体_GB2312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楷体"/>
      <family val="3"/>
    </font>
    <font>
      <b/>
      <sz val="10"/>
      <name val="MS Sans Serif"/>
      <family val="2"/>
    </font>
    <font>
      <sz val="7"/>
      <color indexed="10"/>
      <name val="Helv"/>
      <family val="2"/>
    </font>
    <font>
      <b/>
      <i/>
      <sz val="16"/>
      <name val="Helv"/>
      <family val="2"/>
    </font>
    <font>
      <sz val="12"/>
      <color indexed="10"/>
      <name val="楷体_GB2312"/>
      <family val="0"/>
    </font>
    <font>
      <sz val="10"/>
      <name val="Times New Roman"/>
      <family val="1"/>
    </font>
    <font>
      <sz val="7"/>
      <name val="Helv"/>
      <family val="2"/>
    </font>
    <font>
      <b/>
      <sz val="11"/>
      <color indexed="56"/>
      <name val="楷体_GB2312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5"/>
      <color indexed="56"/>
      <name val="楷体_GB2312"/>
      <family val="0"/>
    </font>
    <font>
      <sz val="12"/>
      <name val="Helv"/>
      <family val="2"/>
    </font>
    <font>
      <u val="single"/>
      <sz val="7.5"/>
      <color indexed="12"/>
      <name val="Arial"/>
      <family val="2"/>
    </font>
    <font>
      <sz val="10"/>
      <color indexed="20"/>
      <name val="宋体"/>
      <family val="0"/>
    </font>
    <font>
      <sz val="12"/>
      <name val="官帕眉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2"/>
      <color indexed="9"/>
      <name val="Helv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sz val="12"/>
      <color indexed="16"/>
      <name val="宋体"/>
      <family val="0"/>
    </font>
    <font>
      <sz val="11"/>
      <name val="ＭＳ Ｐゴシック"/>
      <family val="2"/>
    </font>
    <font>
      <sz val="10"/>
      <color indexed="8"/>
      <name val="MS Sans Serif"/>
      <family val="2"/>
    </font>
    <font>
      <b/>
      <sz val="13"/>
      <color indexed="56"/>
      <name val="楷体_GB2312"/>
      <family val="0"/>
    </font>
    <font>
      <b/>
      <sz val="14"/>
      <name val="楷体"/>
      <family val="3"/>
    </font>
    <font>
      <sz val="12"/>
      <color indexed="62"/>
      <name val="楷体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6"/>
      <name val="黑体"/>
      <family val="3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仿宋_GB2312"/>
      <family val="3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9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 locked="0"/>
    </xf>
    <xf numFmtId="0" fontId="28" fillId="0" borderId="0">
      <alignment vertical="top"/>
      <protection/>
    </xf>
    <xf numFmtId="0" fontId="25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39" fillId="0" borderId="0">
      <alignment/>
      <protection/>
    </xf>
    <xf numFmtId="49" fontId="23" fillId="0" borderId="0" applyFont="0" applyFill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28" fillId="0" borderId="0">
      <alignment vertical="top"/>
      <protection/>
    </xf>
    <xf numFmtId="0" fontId="3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25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2" fillId="8" borderId="0" applyNumberFormat="0" applyBorder="0" applyAlignment="0" applyProtection="0"/>
    <xf numFmtId="0" fontId="33" fillId="2" borderId="0" applyNumberFormat="0" applyBorder="0" applyAlignment="0" applyProtection="0"/>
    <xf numFmtId="0" fontId="92" fillId="9" borderId="0" applyNumberFormat="0" applyBorder="0" applyAlignment="0" applyProtection="0"/>
    <xf numFmtId="0" fontId="33" fillId="3" borderId="0" applyNumberFormat="0" applyBorder="0" applyAlignment="0" applyProtection="0"/>
    <xf numFmtId="0" fontId="92" fillId="10" borderId="0" applyNumberFormat="0" applyBorder="0" applyAlignment="0" applyProtection="0"/>
    <xf numFmtId="0" fontId="33" fillId="4" borderId="0" applyNumberFormat="0" applyBorder="0" applyAlignment="0" applyProtection="0"/>
    <xf numFmtId="0" fontId="92" fillId="11" borderId="0" applyNumberFormat="0" applyBorder="0" applyAlignment="0" applyProtection="0"/>
    <xf numFmtId="0" fontId="33" fillId="5" borderId="0" applyNumberFormat="0" applyBorder="0" applyAlignment="0" applyProtection="0"/>
    <xf numFmtId="0" fontId="92" fillId="12" borderId="0" applyNumberFormat="0" applyBorder="0" applyAlignment="0" applyProtection="0"/>
    <xf numFmtId="0" fontId="33" fillId="6" borderId="0" applyNumberFormat="0" applyBorder="0" applyAlignment="0" applyProtection="0"/>
    <xf numFmtId="0" fontId="92" fillId="13" borderId="0" applyNumberFormat="0" applyBorder="0" applyAlignment="0" applyProtection="0"/>
    <xf numFmtId="0" fontId="33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92" fillId="18" borderId="0" applyNumberFormat="0" applyBorder="0" applyAlignment="0" applyProtection="0"/>
    <xf numFmtId="0" fontId="33" fillId="14" borderId="0" applyNumberFormat="0" applyBorder="0" applyAlignment="0" applyProtection="0"/>
    <xf numFmtId="0" fontId="92" fillId="19" borderId="0" applyNumberFormat="0" applyBorder="0" applyAlignment="0" applyProtection="0"/>
    <xf numFmtId="0" fontId="33" fillId="15" borderId="0" applyNumberFormat="0" applyBorder="0" applyAlignment="0" applyProtection="0"/>
    <xf numFmtId="0" fontId="92" fillId="20" borderId="0" applyNumberFormat="0" applyBorder="0" applyAlignment="0" applyProtection="0"/>
    <xf numFmtId="0" fontId="33" fillId="16" borderId="0" applyNumberFormat="0" applyBorder="0" applyAlignment="0" applyProtection="0"/>
    <xf numFmtId="0" fontId="92" fillId="21" borderId="0" applyNumberFormat="0" applyBorder="0" applyAlignment="0" applyProtection="0"/>
    <xf numFmtId="0" fontId="33" fillId="5" borderId="0" applyNumberFormat="0" applyBorder="0" applyAlignment="0" applyProtection="0"/>
    <xf numFmtId="0" fontId="92" fillId="22" borderId="0" applyNumberFormat="0" applyBorder="0" applyAlignment="0" applyProtection="0"/>
    <xf numFmtId="0" fontId="33" fillId="14" borderId="0" applyNumberFormat="0" applyBorder="0" applyAlignment="0" applyProtection="0"/>
    <xf numFmtId="0" fontId="92" fillId="23" borderId="0" applyNumberFormat="0" applyBorder="0" applyAlignment="0" applyProtection="0"/>
    <xf numFmtId="0" fontId="33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93" fillId="28" borderId="0" applyNumberFormat="0" applyBorder="0" applyAlignment="0" applyProtection="0"/>
    <xf numFmtId="0" fontId="34" fillId="24" borderId="0" applyNumberFormat="0" applyBorder="0" applyAlignment="0" applyProtection="0"/>
    <xf numFmtId="0" fontId="93" fillId="29" borderId="0" applyNumberFormat="0" applyBorder="0" applyAlignment="0" applyProtection="0"/>
    <xf numFmtId="0" fontId="34" fillId="15" borderId="0" applyNumberFormat="0" applyBorder="0" applyAlignment="0" applyProtection="0"/>
    <xf numFmtId="0" fontId="93" fillId="30" borderId="0" applyNumberFormat="0" applyBorder="0" applyAlignment="0" applyProtection="0"/>
    <xf numFmtId="0" fontId="34" fillId="16" borderId="0" applyNumberFormat="0" applyBorder="0" applyAlignment="0" applyProtection="0"/>
    <xf numFmtId="0" fontId="93" fillId="31" borderId="0" applyNumberFormat="0" applyBorder="0" applyAlignment="0" applyProtection="0"/>
    <xf numFmtId="0" fontId="34" fillId="25" borderId="0" applyNumberFormat="0" applyBorder="0" applyAlignment="0" applyProtection="0"/>
    <xf numFmtId="0" fontId="93" fillId="32" borderId="0" applyNumberFormat="0" applyBorder="0" applyAlignment="0" applyProtection="0"/>
    <xf numFmtId="0" fontId="34" fillId="26" borderId="0" applyNumberFormat="0" applyBorder="0" applyAlignment="0" applyProtection="0"/>
    <xf numFmtId="0" fontId="93" fillId="33" borderId="0" applyNumberFormat="0" applyBorder="0" applyAlignment="0" applyProtection="0"/>
    <xf numFmtId="0" fontId="34" fillId="27" borderId="0" applyNumberFormat="0" applyBorder="0" applyAlignment="0" applyProtection="0"/>
    <xf numFmtId="0" fontId="30" fillId="0" borderId="0">
      <alignment/>
      <protection locked="0"/>
    </xf>
    <xf numFmtId="0" fontId="38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3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38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38" fillId="40" borderId="0" applyNumberFormat="0" applyBorder="0" applyAlignment="0" applyProtection="0"/>
    <xf numFmtId="0" fontId="12" fillId="44" borderId="0" applyNumberFormat="0" applyBorder="0" applyAlignment="0" applyProtection="0"/>
    <xf numFmtId="0" fontId="38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38" fillId="40" borderId="0" applyNumberFormat="0" applyBorder="0" applyAlignment="0" applyProtection="0"/>
    <xf numFmtId="0" fontId="12" fillId="25" borderId="0" applyNumberFormat="0" applyBorder="0" applyAlignment="0" applyProtection="0"/>
    <xf numFmtId="0" fontId="3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35" borderId="0" applyNumberFormat="0" applyBorder="0" applyAlignment="0" applyProtection="0"/>
    <xf numFmtId="0" fontId="38" fillId="36" borderId="0" applyNumberFormat="0" applyBorder="0" applyAlignment="0" applyProtection="0"/>
    <xf numFmtId="0" fontId="12" fillId="26" borderId="0" applyNumberFormat="0" applyBorder="0" applyAlignment="0" applyProtection="0"/>
    <xf numFmtId="0" fontId="38" fillId="47" borderId="0" applyNumberFormat="0" applyBorder="0" applyAlignment="0" applyProtection="0"/>
    <xf numFmtId="0" fontId="29" fillId="39" borderId="0" applyNumberFormat="0" applyBorder="0" applyAlignment="0" applyProtection="0"/>
    <xf numFmtId="0" fontId="29" fillId="48" borderId="0" applyNumberFormat="0" applyBorder="0" applyAlignment="0" applyProtection="0"/>
    <xf numFmtId="0" fontId="38" fillId="48" borderId="0" applyNumberFormat="0" applyBorder="0" applyAlignment="0" applyProtection="0"/>
    <xf numFmtId="0" fontId="12" fillId="49" borderId="0" applyNumberFormat="0" applyBorder="0" applyAlignment="0" applyProtection="0"/>
    <xf numFmtId="0" fontId="24" fillId="0" borderId="0">
      <alignment horizontal="center" wrapText="1"/>
      <protection locked="0"/>
    </xf>
    <xf numFmtId="0" fontId="17" fillId="3" borderId="0" applyNumberFormat="0" applyBorder="0" applyAlignment="0" applyProtection="0"/>
    <xf numFmtId="3" fontId="52" fillId="0" borderId="0">
      <alignment/>
      <protection/>
    </xf>
    <xf numFmtId="187" fontId="47" fillId="0" borderId="1" applyAlignment="0" applyProtection="0"/>
    <xf numFmtId="202" fontId="28" fillId="0" borderId="0" applyFill="0" applyBorder="0" applyAlignment="0">
      <protection/>
    </xf>
    <xf numFmtId="0" fontId="41" fillId="50" borderId="2" applyNumberFormat="0" applyAlignment="0" applyProtection="0"/>
    <xf numFmtId="0" fontId="14" fillId="51" borderId="3" applyNumberFormat="0" applyAlignment="0" applyProtection="0"/>
    <xf numFmtId="0" fontId="28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195" fontId="51" fillId="0" borderId="0">
      <alignment/>
      <protection/>
    </xf>
    <xf numFmtId="203" fontId="23" fillId="0" borderId="0" applyFont="0" applyFill="0" applyBorder="0" applyAlignment="0" applyProtection="0"/>
    <xf numFmtId="193" fontId="23" fillId="0" borderId="0">
      <alignment/>
      <protection/>
    </xf>
    <xf numFmtId="177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89" fontId="51" fillId="0" borderId="0">
      <alignment/>
      <protection/>
    </xf>
    <xf numFmtId="0" fontId="65" fillId="0" borderId="0" applyProtection="0">
      <alignment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51" fillId="0" borderId="0">
      <alignment/>
      <protection/>
    </xf>
    <xf numFmtId="0" fontId="36" fillId="0" borderId="0" applyNumberFormat="0" applyFill="0" applyBorder="0" applyAlignment="0" applyProtection="0"/>
    <xf numFmtId="2" fontId="65" fillId="0" borderId="0" applyProtection="0">
      <alignment/>
    </xf>
    <xf numFmtId="0" fontId="67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54" fillId="50" borderId="0" applyNumberFormat="0" applyBorder="0" applyAlignment="0" applyProtection="0"/>
    <xf numFmtId="0" fontId="64" fillId="0" borderId="4" applyNumberFormat="0" applyAlignment="0" applyProtection="0"/>
    <xf numFmtId="0" fontId="64" fillId="0" borderId="5">
      <alignment horizontal="left" vertical="center"/>
      <protection/>
    </xf>
    <xf numFmtId="0" fontId="13" fillId="0" borderId="6" applyNumberFormat="0" applyFill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0" applyProtection="0">
      <alignment/>
    </xf>
    <xf numFmtId="0" fontId="64" fillId="0" borderId="0" applyProtection="0">
      <alignment/>
    </xf>
    <xf numFmtId="0" fontId="58" fillId="0" borderId="0" applyNumberFormat="0" applyFill="0" applyBorder="0" applyAlignment="0" applyProtection="0"/>
    <xf numFmtId="0" fontId="15" fillId="7" borderId="2" applyNumberFormat="0" applyAlignment="0" applyProtection="0"/>
    <xf numFmtId="10" fontId="54" fillId="52" borderId="9" applyNumberFormat="0" applyBorder="0" applyAlignment="0" applyProtection="0"/>
    <xf numFmtId="201" fontId="57" fillId="53" borderId="0">
      <alignment/>
      <protection/>
    </xf>
    <xf numFmtId="0" fontId="15" fillId="7" borderId="2" applyNumberFormat="0" applyAlignment="0" applyProtection="0"/>
    <xf numFmtId="0" fontId="35" fillId="0" borderId="10" applyNumberFormat="0" applyFill="0" applyAlignment="0" applyProtection="0"/>
    <xf numFmtId="201" fontId="63" fillId="54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5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44" fillId="55" borderId="0" applyNumberFormat="0" applyBorder="0" applyAlignment="0" applyProtection="0"/>
    <xf numFmtId="0" fontId="51" fillId="0" borderId="0">
      <alignment/>
      <protection/>
    </xf>
    <xf numFmtId="37" fontId="31" fillId="0" borderId="0">
      <alignment/>
      <protection/>
    </xf>
    <xf numFmtId="0" fontId="69" fillId="0" borderId="0">
      <alignment/>
      <protection/>
    </xf>
    <xf numFmtId="0" fontId="57" fillId="0" borderId="0">
      <alignment/>
      <protection/>
    </xf>
    <xf numFmtId="190" fontId="49" fillId="0" borderId="0">
      <alignment/>
      <protection/>
    </xf>
    <xf numFmtId="0" fontId="30" fillId="0" borderId="0">
      <alignment/>
      <protection/>
    </xf>
    <xf numFmtId="0" fontId="1" fillId="52" borderId="11" applyNumberFormat="0" applyFont="0" applyAlignment="0" applyProtection="0"/>
    <xf numFmtId="0" fontId="42" fillId="50" borderId="12" applyNumberFormat="0" applyAlignment="0" applyProtection="0"/>
    <xf numFmtId="14" fontId="24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13" fontId="23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47" fillId="0" borderId="13">
      <alignment horizontal="center"/>
      <protection/>
    </xf>
    <xf numFmtId="3" fontId="27" fillId="0" borderId="0" applyFont="0" applyFill="0" applyBorder="0" applyAlignment="0" applyProtection="0"/>
    <xf numFmtId="0" fontId="27" fillId="56" borderId="0" applyNumberFormat="0" applyFont="0" applyBorder="0" applyAlignment="0" applyProtection="0"/>
    <xf numFmtId="3" fontId="48" fillId="0" borderId="0">
      <alignment/>
      <protection/>
    </xf>
    <xf numFmtId="0" fontId="28" fillId="0" borderId="0" applyNumberFormat="0" applyFill="0" applyBorder="0" applyAlignment="0" applyProtection="0"/>
    <xf numFmtId="0" fontId="26" fillId="57" borderId="14">
      <alignment/>
      <protection locked="0"/>
    </xf>
    <xf numFmtId="0" fontId="72" fillId="0" borderId="0">
      <alignment/>
      <protection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26" fillId="57" borderId="14">
      <alignment/>
      <protection locked="0"/>
    </xf>
    <xf numFmtId="0" fontId="19" fillId="0" borderId="0" applyNumberFormat="0" applyFill="0" applyBorder="0" applyAlignment="0" applyProtection="0"/>
    <xf numFmtId="0" fontId="65" fillId="0" borderId="15" applyProtection="0">
      <alignment/>
    </xf>
    <xf numFmtId="205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2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3" fillId="0" borderId="16" applyNumberFormat="0" applyFill="0" applyProtection="0">
      <alignment horizontal="right"/>
    </xf>
    <xf numFmtId="0" fontId="94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56" fillId="0" borderId="6" applyNumberFormat="0" applyFill="0" applyAlignment="0" applyProtection="0"/>
    <xf numFmtId="0" fontId="96" fillId="0" borderId="18" applyNumberFormat="0" applyFill="0" applyAlignment="0" applyProtection="0"/>
    <xf numFmtId="0" fontId="73" fillId="0" borderId="7" applyNumberFormat="0" applyFill="0" applyAlignment="0" applyProtection="0"/>
    <xf numFmtId="0" fontId="97" fillId="0" borderId="19" applyNumberFormat="0" applyFill="0" applyAlignment="0" applyProtection="0"/>
    <xf numFmtId="0" fontId="53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46" fillId="0" borderId="20" applyNumberFormat="0" applyFill="0" applyProtection="0">
      <alignment horizontal="center"/>
    </xf>
    <xf numFmtId="0" fontId="98" fillId="58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37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0" fillId="59" borderId="0" applyNumberFormat="0" applyBorder="0" applyAlignment="0" applyProtection="0"/>
    <xf numFmtId="0" fontId="37" fillId="3" borderId="0" applyNumberFormat="0" applyBorder="0" applyAlignment="0" applyProtection="0"/>
    <xf numFmtId="0" fontId="61" fillId="3" borderId="0" applyNumberFormat="0" applyBorder="0" applyAlignment="0" applyProtection="0"/>
    <xf numFmtId="0" fontId="17" fillId="3" borderId="0" applyNumberFormat="0" applyBorder="0" applyAlignment="0" applyProtection="0"/>
    <xf numFmtId="0" fontId="59" fillId="5" borderId="0" applyNumberFormat="0" applyBorder="0" applyAlignment="0" applyProtection="0"/>
    <xf numFmtId="0" fontId="70" fillId="59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37" fillId="5" borderId="0" applyNumberFormat="0" applyBorder="0" applyAlignment="0" applyProtection="0"/>
    <xf numFmtId="0" fontId="61" fillId="5" borderId="0" applyNumberFormat="0" applyBorder="0" applyAlignment="0" applyProtection="0"/>
    <xf numFmtId="0" fontId="3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5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59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5" borderId="0" applyNumberFormat="0" applyBorder="0" applyAlignment="0" applyProtection="0"/>
    <xf numFmtId="0" fontId="32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99" fillId="60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43" borderId="0" applyNumberFormat="0" applyBorder="0" applyAlignment="0" applyProtection="0"/>
    <xf numFmtId="0" fontId="43" fillId="4" borderId="0" applyNumberFormat="0" applyBorder="0" applyAlignment="0" applyProtection="0"/>
    <xf numFmtId="0" fontId="16" fillId="4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16" fillId="43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43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6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6" fillId="43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6" borderId="0" applyNumberFormat="0" applyBorder="0" applyAlignment="0" applyProtection="0"/>
    <xf numFmtId="0" fontId="40" fillId="4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0" fillId="0" borderId="21" applyNumberFormat="0" applyFill="0" applyAlignment="0" applyProtection="0"/>
    <xf numFmtId="0" fontId="78" fillId="0" borderId="22" applyNumberFormat="0" applyFill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79" fillId="0" borderId="0" applyFont="0" applyFill="0" applyBorder="0" applyAlignment="0" applyProtection="0"/>
    <xf numFmtId="199" fontId="79" fillId="0" borderId="0" applyFont="0" applyFill="0" applyBorder="0" applyAlignment="0" applyProtection="0"/>
    <xf numFmtId="0" fontId="101" fillId="61" borderId="23" applyNumberFormat="0" applyAlignment="0" applyProtection="0"/>
    <xf numFmtId="0" fontId="80" fillId="50" borderId="2" applyNumberFormat="0" applyAlignment="0" applyProtection="0"/>
    <xf numFmtId="0" fontId="102" fillId="62" borderId="24" applyNumberFormat="0" applyAlignment="0" applyProtection="0"/>
    <xf numFmtId="0" fontId="81" fillId="51" borderId="3" applyNumberFormat="0" applyAlignment="0" applyProtection="0"/>
    <xf numFmtId="0" fontId="10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6" fillId="0" borderId="20" applyNumberFormat="0" applyFill="0" applyProtection="0">
      <alignment horizontal="left"/>
    </xf>
    <xf numFmtId="0" fontId="10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25" applyNumberFormat="0" applyFill="0" applyAlignment="0" applyProtection="0"/>
    <xf numFmtId="0" fontId="83" fillId="0" borderId="10" applyNumberFormat="0" applyFill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51" fillId="0" borderId="0">
      <alignment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>
      <alignment/>
      <protection/>
    </xf>
    <xf numFmtId="0" fontId="84" fillId="63" borderId="0" applyNumberFormat="0" applyBorder="0" applyAlignment="0" applyProtection="0"/>
    <xf numFmtId="0" fontId="84" fillId="64" borderId="0" applyNumberFormat="0" applyBorder="0" applyAlignment="0" applyProtection="0"/>
    <xf numFmtId="0" fontId="84" fillId="65" borderId="0" applyNumberFormat="0" applyBorder="0" applyAlignment="0" applyProtection="0"/>
    <xf numFmtId="0" fontId="93" fillId="66" borderId="0" applyNumberFormat="0" applyBorder="0" applyAlignment="0" applyProtection="0"/>
    <xf numFmtId="0" fontId="34" fillId="37" borderId="0" applyNumberFormat="0" applyBorder="0" applyAlignment="0" applyProtection="0"/>
    <xf numFmtId="0" fontId="93" fillId="67" borderId="0" applyNumberFormat="0" applyBorder="0" applyAlignment="0" applyProtection="0"/>
    <xf numFmtId="0" fontId="34" fillId="42" borderId="0" applyNumberFormat="0" applyBorder="0" applyAlignment="0" applyProtection="0"/>
    <xf numFmtId="0" fontId="93" fillId="68" borderId="0" applyNumberFormat="0" applyBorder="0" applyAlignment="0" applyProtection="0"/>
    <xf numFmtId="0" fontId="34" fillId="44" borderId="0" applyNumberFormat="0" applyBorder="0" applyAlignment="0" applyProtection="0"/>
    <xf numFmtId="0" fontId="93" fillId="69" borderId="0" applyNumberFormat="0" applyBorder="0" applyAlignment="0" applyProtection="0"/>
    <xf numFmtId="0" fontId="34" fillId="25" borderId="0" applyNumberFormat="0" applyBorder="0" applyAlignment="0" applyProtection="0"/>
    <xf numFmtId="0" fontId="93" fillId="70" borderId="0" applyNumberFormat="0" applyBorder="0" applyAlignment="0" applyProtection="0"/>
    <xf numFmtId="0" fontId="34" fillId="26" borderId="0" applyNumberFormat="0" applyBorder="0" applyAlignment="0" applyProtection="0"/>
    <xf numFmtId="0" fontId="93" fillId="71" borderId="0" applyNumberFormat="0" applyBorder="0" applyAlignment="0" applyProtection="0"/>
    <xf numFmtId="0" fontId="34" fillId="49" borderId="0" applyNumberFormat="0" applyBorder="0" applyAlignment="0" applyProtection="0"/>
    <xf numFmtId="180" fontId="23" fillId="0" borderId="20" applyFill="0" applyProtection="0">
      <alignment horizontal="right"/>
    </xf>
    <xf numFmtId="0" fontId="23" fillId="0" borderId="16" applyNumberFormat="0" applyFill="0" applyProtection="0">
      <alignment horizontal="left"/>
    </xf>
    <xf numFmtId="0" fontId="106" fillId="72" borderId="0" applyNumberFormat="0" applyBorder="0" applyAlignment="0" applyProtection="0"/>
    <xf numFmtId="0" fontId="85" fillId="55" borderId="0" applyNumberFormat="0" applyBorder="0" applyAlignment="0" applyProtection="0"/>
    <xf numFmtId="0" fontId="107" fillId="61" borderId="26" applyNumberFormat="0" applyAlignment="0" applyProtection="0"/>
    <xf numFmtId="0" fontId="86" fillId="50" borderId="12" applyNumberFormat="0" applyAlignment="0" applyProtection="0"/>
    <xf numFmtId="0" fontId="108" fillId="73" borderId="23" applyNumberFormat="0" applyAlignment="0" applyProtection="0"/>
    <xf numFmtId="0" fontId="75" fillId="7" borderId="2" applyNumberFormat="0" applyAlignment="0" applyProtection="0"/>
    <xf numFmtId="1" fontId="23" fillId="0" borderId="20" applyFill="0" applyProtection="0">
      <alignment horizontal="center"/>
    </xf>
    <xf numFmtId="1" fontId="87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8" fillId="0" borderId="0">
      <alignment/>
      <protection/>
    </xf>
    <xf numFmtId="188" fontId="87" fillId="0" borderId="9">
      <alignment vertical="center"/>
      <protection locked="0"/>
    </xf>
    <xf numFmtId="0" fontId="28" fillId="0" borderId="0">
      <alignment vertical="top"/>
      <protection/>
    </xf>
    <xf numFmtId="0" fontId="79" fillId="0" borderId="0">
      <alignment/>
      <protection/>
    </xf>
    <xf numFmtId="0" fontId="27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74" borderId="27" applyNumberFormat="0" applyFont="0" applyAlignment="0" applyProtection="0"/>
    <xf numFmtId="0" fontId="0" fillId="52" borderId="11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89" fillId="0" borderId="0">
      <alignment/>
      <protection/>
    </xf>
  </cellStyleXfs>
  <cellXfs count="37">
    <xf numFmtId="0" fontId="0" fillId="0" borderId="0" xfId="0" applyAlignment="1">
      <alignment/>
    </xf>
    <xf numFmtId="0" fontId="0" fillId="75" borderId="0" xfId="0" applyFill="1" applyAlignment="1">
      <alignment/>
    </xf>
    <xf numFmtId="0" fontId="0" fillId="76" borderId="0" xfId="0" applyFill="1" applyAlignment="1">
      <alignment/>
    </xf>
    <xf numFmtId="0" fontId="0" fillId="0" borderId="0" xfId="0" applyFill="1" applyAlignment="1">
      <alignment/>
    </xf>
    <xf numFmtId="19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09" fillId="75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98" fontId="5" fillId="0" borderId="9" xfId="0" applyNumberFormat="1" applyFont="1" applyBorder="1" applyAlignment="1">
      <alignment horizontal="center" vertical="center" wrapText="1"/>
    </xf>
    <xf numFmtId="0" fontId="3" fillId="76" borderId="0" xfId="0" applyFont="1" applyFill="1" applyAlignment="1">
      <alignment horizontal="center" vertical="center"/>
    </xf>
    <xf numFmtId="0" fontId="109" fillId="0" borderId="0" xfId="0" applyFont="1" applyAlignment="1">
      <alignment horizontal="center" vertical="center" wrapText="1"/>
    </xf>
    <xf numFmtId="0" fontId="7" fillId="76" borderId="9" xfId="0" applyFont="1" applyFill="1" applyBorder="1" applyAlignment="1">
      <alignment horizontal="center" vertical="center"/>
    </xf>
    <xf numFmtId="0" fontId="7" fillId="76" borderId="9" xfId="0" applyNumberFormat="1" applyFont="1" applyFill="1" applyBorder="1" applyAlignment="1">
      <alignment horizontal="center" vertical="center"/>
    </xf>
    <xf numFmtId="0" fontId="9" fillId="76" borderId="9" xfId="0" applyFont="1" applyFill="1" applyBorder="1" applyAlignment="1">
      <alignment horizontal="center" vertical="center"/>
    </xf>
    <xf numFmtId="198" fontId="9" fillId="76" borderId="9" xfId="0" applyNumberFormat="1" applyFont="1" applyFill="1" applyBorder="1" applyAlignment="1">
      <alignment horizontal="center" vertical="center"/>
    </xf>
    <xf numFmtId="0" fontId="9" fillId="76" borderId="9" xfId="0" applyNumberFormat="1" applyFont="1" applyFill="1" applyBorder="1" applyAlignment="1">
      <alignment horizontal="center" vertical="center"/>
    </xf>
    <xf numFmtId="0" fontId="5" fillId="76" borderId="9" xfId="0" applyFont="1" applyFill="1" applyBorder="1" applyAlignment="1">
      <alignment horizontal="center" vertical="center" wrapText="1"/>
    </xf>
    <xf numFmtId="0" fontId="6" fillId="76" borderId="9" xfId="0" applyFont="1" applyFill="1" applyBorder="1" applyAlignment="1">
      <alignment horizontal="center" vertical="center"/>
    </xf>
    <xf numFmtId="0" fontId="8" fillId="76" borderId="9" xfId="0" applyFont="1" applyFill="1" applyBorder="1" applyAlignment="1">
      <alignment horizontal="center" vertical="center"/>
    </xf>
    <xf numFmtId="198" fontId="7" fillId="76" borderId="9" xfId="0" applyNumberFormat="1" applyFont="1" applyFill="1" applyBorder="1" applyAlignment="1">
      <alignment horizontal="center" vertical="center"/>
    </xf>
    <xf numFmtId="0" fontId="7" fillId="76" borderId="9" xfId="0" applyFont="1" applyFill="1" applyBorder="1" applyAlignment="1">
      <alignment horizontal="left" vertical="center" wrapText="1"/>
    </xf>
    <xf numFmtId="0" fontId="110" fillId="76" borderId="9" xfId="0" applyFont="1" applyFill="1" applyBorder="1" applyAlignment="1">
      <alignment horizontal="left" vertical="center" wrapText="1"/>
    </xf>
    <xf numFmtId="0" fontId="110" fillId="76" borderId="9" xfId="0" applyFont="1" applyFill="1" applyBorder="1" applyAlignment="1">
      <alignment horizontal="center" vertical="center"/>
    </xf>
    <xf numFmtId="0" fontId="0" fillId="76" borderId="1" xfId="0" applyFill="1" applyBorder="1" applyAlignment="1">
      <alignment horizontal="center"/>
    </xf>
    <xf numFmtId="0" fontId="109" fillId="0" borderId="0" xfId="0" applyFont="1" applyAlignment="1">
      <alignment horizontal="center" vertical="center" wrapText="1"/>
    </xf>
    <xf numFmtId="198" fontId="5" fillId="0" borderId="9" xfId="0" applyNumberFormat="1" applyFont="1" applyBorder="1" applyAlignment="1">
      <alignment horizontal="center" vertical="center" wrapText="1"/>
    </xf>
    <xf numFmtId="198" fontId="1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76" borderId="9" xfId="0" applyFont="1" applyFill="1" applyBorder="1" applyAlignment="1">
      <alignment horizontal="center" vertical="center"/>
    </xf>
    <xf numFmtId="0" fontId="3" fillId="7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76" borderId="9" xfId="0" applyFont="1" applyFill="1" applyBorder="1" applyAlignment="1">
      <alignment horizontal="center" vertical="center" wrapText="1"/>
    </xf>
  </cellXfs>
  <cellStyles count="582">
    <cellStyle name="Normal" xfId="0"/>
    <cellStyle name=" 1" xfId="15"/>
    <cellStyle name="?鹎%U龡&amp;H?_x0008__x001C__x001C_?_x0007__x0001__x0001_" xfId="16"/>
    <cellStyle name="_0号变更表统一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Book1_4" xfId="23"/>
    <cellStyle name="_Book1_Book1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3" xfId="31"/>
    <cellStyle name="_ET_STYLE_NoName_00__Book1_县公司" xfId="32"/>
    <cellStyle name="_ET_STYLE_NoName_00__Book1_银行账户情况表_2010年12月" xfId="33"/>
    <cellStyle name="_ET_STYLE_NoName_00__Sheet1" xfId="34"/>
    <cellStyle name="_ET_STYLE_NoName_00__Sheet3" xfId="35"/>
    <cellStyle name="_ET_STYLE_NoName_00__东雅代表处12月份月报" xfId="36"/>
    <cellStyle name="_ET_STYLE_NoName_00__附4、旬报" xfId="37"/>
    <cellStyle name="_ET_STYLE_NoName_00__附件22：施工形象月报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Sheet1" xfId="43"/>
    <cellStyle name="_本部汇总" xfId="44"/>
    <cellStyle name="_东雅代表处12月份月报" xfId="45"/>
    <cellStyle name="_南方电网" xfId="46"/>
    <cellStyle name="_弱电系统设备配置报价清单" xfId="47"/>
    <cellStyle name="0,0&#13;&#10;NA&#13;&#10;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强调文字颜色 1" xfId="55"/>
    <cellStyle name="20% - 强调文字颜色 1 2" xfId="56"/>
    <cellStyle name="20% - 强调文字颜色 2" xfId="57"/>
    <cellStyle name="20% - 强调文字颜色 2 2" xfId="58"/>
    <cellStyle name="20% - 强调文字颜色 3" xfId="59"/>
    <cellStyle name="20% - 强调文字颜色 3 2" xfId="60"/>
    <cellStyle name="20% - 强调文字颜色 4" xfId="61"/>
    <cellStyle name="20% - 强调文字颜色 4 2" xfId="62"/>
    <cellStyle name="20% - 强调文字颜色 5" xfId="63"/>
    <cellStyle name="20% - 强调文字颜色 5 2" xfId="64"/>
    <cellStyle name="20% - 强调文字颜色 6" xfId="65"/>
    <cellStyle name="20% - 强调文字颜色 6 2" xfId="66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强调文字颜色 1" xfId="73"/>
    <cellStyle name="40% - 强调文字颜色 1 2" xfId="74"/>
    <cellStyle name="40% - 强调文字颜色 2" xfId="75"/>
    <cellStyle name="40% - 强调文字颜色 2 2" xfId="76"/>
    <cellStyle name="40% - 强调文字颜色 3" xfId="77"/>
    <cellStyle name="40% - 强调文字颜色 3 2" xfId="78"/>
    <cellStyle name="40% - 强调文字颜色 4" xfId="79"/>
    <cellStyle name="40% - 强调文字颜色 4 2" xfId="80"/>
    <cellStyle name="40% - 强调文字颜色 5" xfId="81"/>
    <cellStyle name="40% - 强调文字颜色 5 2" xfId="82"/>
    <cellStyle name="40% - 强调文字颜色 6" xfId="83"/>
    <cellStyle name="40% - 强调文字颜色 6 2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强调文字颜色 1" xfId="91"/>
    <cellStyle name="60% - 强调文字颜色 1 2" xfId="92"/>
    <cellStyle name="60% - 强调文字颜色 2" xfId="93"/>
    <cellStyle name="60% - 强调文字颜色 2 2" xfId="94"/>
    <cellStyle name="60% - 强调文字颜色 3" xfId="95"/>
    <cellStyle name="60% - 强调文字颜色 3 2" xfId="96"/>
    <cellStyle name="60% - 强调文字颜色 4" xfId="97"/>
    <cellStyle name="60% - 强调文字颜色 4 2" xfId="98"/>
    <cellStyle name="60% - 强调文字颜色 5" xfId="99"/>
    <cellStyle name="60% - 强调文字颜色 5 2" xfId="100"/>
    <cellStyle name="60% - 强调文字颜色 6" xfId="101"/>
    <cellStyle name="60% - 强调文字颜色 6 2" xfId="102"/>
    <cellStyle name="6mal" xfId="103"/>
    <cellStyle name="Accent1" xfId="104"/>
    <cellStyle name="Accent1 - 20%" xfId="105"/>
    <cellStyle name="Accent1 - 40%" xfId="106"/>
    <cellStyle name="Accent1 - 60%" xfId="107"/>
    <cellStyle name="Accent1_公安安全支出补充表5.14" xfId="108"/>
    <cellStyle name="Accent2" xfId="109"/>
    <cellStyle name="Accent2 - 20%" xfId="110"/>
    <cellStyle name="Accent2 - 40%" xfId="111"/>
    <cellStyle name="Accent2 - 60%" xfId="112"/>
    <cellStyle name="Accent2_公安安全支出补充表5.14" xfId="113"/>
    <cellStyle name="Accent3" xfId="114"/>
    <cellStyle name="Accent3 - 20%" xfId="115"/>
    <cellStyle name="Accent3 - 40%" xfId="116"/>
    <cellStyle name="Accent3 - 60%" xfId="117"/>
    <cellStyle name="Accent3_公安安全支出补充表5.14" xfId="118"/>
    <cellStyle name="Accent4" xfId="119"/>
    <cellStyle name="Accent4 - 20%" xfId="120"/>
    <cellStyle name="Accent4 - 40%" xfId="121"/>
    <cellStyle name="Accent4 - 60%" xfId="122"/>
    <cellStyle name="Accent4_公安安全支出补充表5.14" xfId="123"/>
    <cellStyle name="Accent5" xfId="124"/>
    <cellStyle name="Accent5 - 20%" xfId="125"/>
    <cellStyle name="Accent5 - 40%" xfId="126"/>
    <cellStyle name="Accent5 - 60%" xfId="127"/>
    <cellStyle name="Accent5_公安安全支出补充表5.14" xfId="128"/>
    <cellStyle name="Accent6" xfId="129"/>
    <cellStyle name="Accent6 - 20%" xfId="130"/>
    <cellStyle name="Accent6 - 40%" xfId="131"/>
    <cellStyle name="Accent6 - 60%" xfId="132"/>
    <cellStyle name="Accent6_公安安全支出补充表5.14" xfId="133"/>
    <cellStyle name="args.style" xfId="134"/>
    <cellStyle name="Bad" xfId="135"/>
    <cellStyle name="Black" xfId="136"/>
    <cellStyle name="Border" xfId="137"/>
    <cellStyle name="Calc Currency (0)" xfId="138"/>
    <cellStyle name="Calculation" xfId="139"/>
    <cellStyle name="Check Cell" xfId="140"/>
    <cellStyle name="ColLevel_0" xfId="141"/>
    <cellStyle name="Comma [0]" xfId="142"/>
    <cellStyle name="comma zerodec" xfId="143"/>
    <cellStyle name="Comma_!!!GO" xfId="144"/>
    <cellStyle name="comma-d" xfId="145"/>
    <cellStyle name="Currency [0]" xfId="146"/>
    <cellStyle name="Currency_!!!GO" xfId="147"/>
    <cellStyle name="Currency1" xfId="148"/>
    <cellStyle name="Date" xfId="149"/>
    <cellStyle name="Dezimal [0]_laroux" xfId="150"/>
    <cellStyle name="Dezimal_laroux" xfId="151"/>
    <cellStyle name="Dollar (zero dec)" xfId="152"/>
    <cellStyle name="Explanatory Text" xfId="153"/>
    <cellStyle name="Fixed" xfId="154"/>
    <cellStyle name="Followed Hyperlink_AheadBehind.xls Chart 23" xfId="155"/>
    <cellStyle name="Good" xfId="156"/>
    <cellStyle name="Grey" xfId="157"/>
    <cellStyle name="Header1" xfId="158"/>
    <cellStyle name="Header2" xfId="159"/>
    <cellStyle name="Heading 1" xfId="160"/>
    <cellStyle name="Heading 2" xfId="161"/>
    <cellStyle name="Heading 3" xfId="162"/>
    <cellStyle name="Heading 4" xfId="163"/>
    <cellStyle name="HEADING1" xfId="164"/>
    <cellStyle name="HEADING2" xfId="165"/>
    <cellStyle name="Hyperlink_AheadBehind.xls Chart 23" xfId="166"/>
    <cellStyle name="Input" xfId="167"/>
    <cellStyle name="Input [yellow]" xfId="168"/>
    <cellStyle name="Input Cells" xfId="169"/>
    <cellStyle name="Input_Book1" xfId="170"/>
    <cellStyle name="Linked Cell" xfId="171"/>
    <cellStyle name="Linked Cells" xfId="172"/>
    <cellStyle name="Millares [0]_96 Risk" xfId="173"/>
    <cellStyle name="Millares_96 Risk" xfId="174"/>
    <cellStyle name="Milliers [0]_!!!GO" xfId="175"/>
    <cellStyle name="Milliers_!!!GO" xfId="176"/>
    <cellStyle name="Moneda [0]_96 Risk" xfId="177"/>
    <cellStyle name="Moneda_96 Risk" xfId="178"/>
    <cellStyle name="Mon閠aire [0]_!!!GO" xfId="179"/>
    <cellStyle name="Mon閠aire_!!!GO" xfId="180"/>
    <cellStyle name="Neutral" xfId="181"/>
    <cellStyle name="New Times Roman" xfId="182"/>
    <cellStyle name="no dec" xfId="183"/>
    <cellStyle name="Non défini" xfId="184"/>
    <cellStyle name="Norma,_laroux_4_营业在建 (2)_E21" xfId="185"/>
    <cellStyle name="Normal - Style1" xfId="186"/>
    <cellStyle name="Normal_!!!GO" xfId="187"/>
    <cellStyle name="Note" xfId="188"/>
    <cellStyle name="Output" xfId="189"/>
    <cellStyle name="per.style" xfId="190"/>
    <cellStyle name="Percent [2]" xfId="191"/>
    <cellStyle name="Percent_!!!GO" xfId="192"/>
    <cellStyle name="Pourcentage_pldt" xfId="193"/>
    <cellStyle name="PSChar" xfId="194"/>
    <cellStyle name="PSDate" xfId="195"/>
    <cellStyle name="PSDec" xfId="196"/>
    <cellStyle name="PSHeading" xfId="197"/>
    <cellStyle name="PSInt" xfId="198"/>
    <cellStyle name="PSSpacer" xfId="199"/>
    <cellStyle name="Red" xfId="200"/>
    <cellStyle name="RowLevel_0" xfId="201"/>
    <cellStyle name="sstot" xfId="202"/>
    <cellStyle name="Standard_AREAS" xfId="203"/>
    <cellStyle name="t" xfId="204"/>
    <cellStyle name="t_Book1" xfId="205"/>
    <cellStyle name="t_HVAC Equipment (3)" xfId="206"/>
    <cellStyle name="t_HVAC Equipment (3)_Book1" xfId="207"/>
    <cellStyle name="Title" xfId="208"/>
    <cellStyle name="Total" xfId="209"/>
    <cellStyle name="Tusental (0)_pldt" xfId="210"/>
    <cellStyle name="Tusental_pldt" xfId="211"/>
    <cellStyle name="Valuta (0)_pldt" xfId="212"/>
    <cellStyle name="Valuta_pldt" xfId="213"/>
    <cellStyle name="Warning Text" xfId="214"/>
    <cellStyle name="Percent" xfId="215"/>
    <cellStyle name="百分比 2" xfId="216"/>
    <cellStyle name="百分比 2 2" xfId="217"/>
    <cellStyle name="百分比 3" xfId="218"/>
    <cellStyle name="百分比 4" xfId="219"/>
    <cellStyle name="捠壿 [0.00]_Region Orders (2)" xfId="220"/>
    <cellStyle name="捠壿_Region Orders (2)" xfId="221"/>
    <cellStyle name="编号" xfId="222"/>
    <cellStyle name="标题" xfId="223"/>
    <cellStyle name="标题 1" xfId="224"/>
    <cellStyle name="标题 1 2" xfId="225"/>
    <cellStyle name="标题 2" xfId="226"/>
    <cellStyle name="标题 2 2" xfId="227"/>
    <cellStyle name="标题 3" xfId="228"/>
    <cellStyle name="标题 3 2" xfId="229"/>
    <cellStyle name="标题 4" xfId="230"/>
    <cellStyle name="标题 4 2" xfId="231"/>
    <cellStyle name="标题 5" xfId="232"/>
    <cellStyle name="标题1" xfId="233"/>
    <cellStyle name="表标题" xfId="234"/>
    <cellStyle name="部门" xfId="235"/>
    <cellStyle name="差" xfId="236"/>
    <cellStyle name="差 2" xfId="237"/>
    <cellStyle name="差_~4190974" xfId="238"/>
    <cellStyle name="差_~5676413" xfId="239"/>
    <cellStyle name="差_00省级(打印)" xfId="240"/>
    <cellStyle name="差_00省级(定稿)" xfId="241"/>
    <cellStyle name="差_03昭通" xfId="242"/>
    <cellStyle name="差_0502通海县" xfId="243"/>
    <cellStyle name="差_05玉溪" xfId="244"/>
    <cellStyle name="差_0605石屏县" xfId="245"/>
    <cellStyle name="差_1003牟定县" xfId="246"/>
    <cellStyle name="差_1110洱源县" xfId="247"/>
    <cellStyle name="差_11大理" xfId="248"/>
    <cellStyle name="差_2、土地面积、人口、粮食产量基本情况" xfId="249"/>
    <cellStyle name="差_2006年分析表" xfId="250"/>
    <cellStyle name="差_2006年基础数据" xfId="251"/>
    <cellStyle name="差_2006年全省财力计算表（中央、决算）" xfId="252"/>
    <cellStyle name="差_2006年水利统计指标统计表" xfId="253"/>
    <cellStyle name="差_2006年在职人员情况" xfId="254"/>
    <cellStyle name="差_2007年检察院案件数" xfId="255"/>
    <cellStyle name="差_2007年可用财力" xfId="256"/>
    <cellStyle name="差_2007年人员分部门统计表" xfId="257"/>
    <cellStyle name="差_2007年政法部门业务指标" xfId="258"/>
    <cellStyle name="差_2008年县级公安保障标准落实奖励经费分配测算" xfId="259"/>
    <cellStyle name="差_2008云南省分县市中小学教职工统计表（教育厅提供）" xfId="260"/>
    <cellStyle name="差_2009年一般性转移支付标准工资" xfId="261"/>
    <cellStyle name="差_2009年一般性转移支付标准工资_~4190974" xfId="262"/>
    <cellStyle name="差_2009年一般性转移支付标准工资_~5676413" xfId="263"/>
    <cellStyle name="差_2009年一般性转移支付标准工资_不用软件计算9.1不考虑经费管理评价xl" xfId="264"/>
    <cellStyle name="差_2009年一般性转移支付标准工资_地方配套按人均增幅控制8.30xl" xfId="265"/>
    <cellStyle name="差_2009年一般性转移支付标准工资_地方配套按人均增幅控制8.30一般预算平均增幅、人均可用财力平均增幅两次控制、社会治安系数调整、案件数调整xl" xfId="266"/>
    <cellStyle name="差_2009年一般性转移支付标准工资_地方配套按人均增幅控制8.31（调整结案率后）xl" xfId="267"/>
    <cellStyle name="差_2009年一般性转移支付标准工资_奖励补助测算5.22测试" xfId="268"/>
    <cellStyle name="差_2009年一般性转移支付标准工资_奖励补助测算5.23新" xfId="269"/>
    <cellStyle name="差_2009年一般性转移支付标准工资_奖励补助测算5.24冯铸" xfId="270"/>
    <cellStyle name="差_2009年一般性转移支付标准工资_奖励补助测算7.23" xfId="271"/>
    <cellStyle name="差_2009年一般性转移支付标准工资_奖励补助测算7.25" xfId="272"/>
    <cellStyle name="差_2009年一般性转移支付标准工资_奖励补助测算7.25 (version 1) (version 1)" xfId="273"/>
    <cellStyle name="差_530623_2006年县级财政报表附表" xfId="274"/>
    <cellStyle name="差_530629_2006年县级财政报表附表" xfId="275"/>
    <cellStyle name="差_5334_2006年迪庆县级财政报表附表" xfId="276"/>
    <cellStyle name="差_Book1" xfId="277"/>
    <cellStyle name="差_Book1_1" xfId="278"/>
    <cellStyle name="差_Book1_2" xfId="279"/>
    <cellStyle name="差_Book1_县公司" xfId="280"/>
    <cellStyle name="差_Book1_银行账户情况表_2010年12月" xfId="281"/>
    <cellStyle name="差_Book2" xfId="282"/>
    <cellStyle name="差_M01-2(州市补助收入)" xfId="283"/>
    <cellStyle name="差_M03" xfId="284"/>
    <cellStyle name="差_不用软件计算9.1不考虑经费管理评价xl" xfId="285"/>
    <cellStyle name="差_财政供养人员" xfId="286"/>
    <cellStyle name="差_财政支出对上级的依赖程度" xfId="287"/>
    <cellStyle name="差_城建部门" xfId="288"/>
    <cellStyle name="差_地方配套按人均增幅控制8.30xl" xfId="289"/>
    <cellStyle name="差_地方配套按人均增幅控制8.30一般预算平均增幅、人均可用财力平均增幅两次控制、社会治安系数调整、案件数调整xl" xfId="290"/>
    <cellStyle name="差_地方配套按人均增幅控制8.31（调整结案率后）xl" xfId="291"/>
    <cellStyle name="差_第五部分(才淼、饶永宏）" xfId="292"/>
    <cellStyle name="差_第一部分：综合全" xfId="293"/>
    <cellStyle name="差_附件22：施工形象月报" xfId="294"/>
    <cellStyle name="差_高中教师人数（教育厅1.6日提供）" xfId="295"/>
    <cellStyle name="差_汇总" xfId="296"/>
    <cellStyle name="差_汇总-县级财政报表附表" xfId="297"/>
    <cellStyle name="差_基础数据分析" xfId="298"/>
    <cellStyle name="差_检验表" xfId="299"/>
    <cellStyle name="差_检验表（调整后）" xfId="300"/>
    <cellStyle name="差_建行" xfId="301"/>
    <cellStyle name="差_奖励补助测算5.22测试" xfId="302"/>
    <cellStyle name="差_奖励补助测算5.23新" xfId="303"/>
    <cellStyle name="差_奖励补助测算5.24冯铸" xfId="304"/>
    <cellStyle name="差_奖励补助测算7.23" xfId="305"/>
    <cellStyle name="差_奖励补助测算7.25" xfId="306"/>
    <cellStyle name="差_奖励补助测算7.25 (version 1) (version 1)" xfId="307"/>
    <cellStyle name="差_教师绩效工资测算表（离退休按各地上报数测算）2009年1月1日" xfId="308"/>
    <cellStyle name="差_教育厅提供义务教育及高中教师人数（2009年1月6日）" xfId="309"/>
    <cellStyle name="差_历年教师人数" xfId="310"/>
    <cellStyle name="差_丽江汇总" xfId="311"/>
    <cellStyle name="差_三季度－表二" xfId="312"/>
    <cellStyle name="差_隧道" xfId="313"/>
    <cellStyle name="差_卫生部门" xfId="314"/>
    <cellStyle name="差_文体广播部门" xfId="315"/>
    <cellStyle name="差_下半年禁毒办案经费分配2544.3万元" xfId="316"/>
    <cellStyle name="差_下半年禁吸戒毒经费1000万元" xfId="317"/>
    <cellStyle name="差_县公司" xfId="318"/>
    <cellStyle name="差_县级公安机关公用经费标准奖励测算方案（定稿）" xfId="319"/>
    <cellStyle name="差_县级基础数据" xfId="320"/>
    <cellStyle name="差_雅红" xfId="321"/>
    <cellStyle name="差_业务工作量指标" xfId="322"/>
    <cellStyle name="差_已标价的工程量清单" xfId="323"/>
    <cellStyle name="差_义务教育阶段教职工人数（教育厅提供最终）" xfId="324"/>
    <cellStyle name="差_银行账户情况表_2010年12月" xfId="325"/>
    <cellStyle name="差_云南农村义务教育统计表" xfId="326"/>
    <cellStyle name="差_云南省2008年中小学教师人数统计表" xfId="327"/>
    <cellStyle name="差_云南省2008年中小学教职工情况（教育厅提供20090101加工整理）" xfId="328"/>
    <cellStyle name="差_云南省2008年转移支付测算——州市本级考核部分及政策性测算" xfId="329"/>
    <cellStyle name="差_云南水利电力有限公司" xfId="330"/>
    <cellStyle name="差_指标四" xfId="331"/>
    <cellStyle name="差_指标五" xfId="332"/>
    <cellStyle name="常规 10" xfId="333"/>
    <cellStyle name="常规 11" xfId="334"/>
    <cellStyle name="常规 12" xfId="335"/>
    <cellStyle name="常规 12 2" xfId="336"/>
    <cellStyle name="常规 12_Book1" xfId="337"/>
    <cellStyle name="常规 13" xfId="338"/>
    <cellStyle name="常规 14" xfId="339"/>
    <cellStyle name="常规 15" xfId="340"/>
    <cellStyle name="常规 16" xfId="341"/>
    <cellStyle name="常规 17" xfId="342"/>
    <cellStyle name="常规 18" xfId="343"/>
    <cellStyle name="常规 19" xfId="344"/>
    <cellStyle name="常规 2" xfId="345"/>
    <cellStyle name="常规 2 12" xfId="346"/>
    <cellStyle name="常规 2 2" xfId="347"/>
    <cellStyle name="常规 2 2 2" xfId="348"/>
    <cellStyle name="常规 2 2 2 2 2" xfId="349"/>
    <cellStyle name="常规 2 2 2_Book1" xfId="350"/>
    <cellStyle name="常规 2 2 3" xfId="351"/>
    <cellStyle name="常规 2 2_Book1" xfId="352"/>
    <cellStyle name="常规 2 3" xfId="353"/>
    <cellStyle name="常规 2 3 3" xfId="354"/>
    <cellStyle name="常规 2 3_Book1" xfId="355"/>
    <cellStyle name="常规 2 4" xfId="356"/>
    <cellStyle name="常规 2 5" xfId="357"/>
    <cellStyle name="常规 2 6" xfId="358"/>
    <cellStyle name="常规 2 7" xfId="359"/>
    <cellStyle name="常规 2 8" xfId="360"/>
    <cellStyle name="常规 2_02-2008决算报表格式" xfId="361"/>
    <cellStyle name="常规 20" xfId="362"/>
    <cellStyle name="常规 21" xfId="363"/>
    <cellStyle name="常规 22" xfId="364"/>
    <cellStyle name="常规 23" xfId="365"/>
    <cellStyle name="常规 23 2" xfId="366"/>
    <cellStyle name="常规 23_Book1" xfId="367"/>
    <cellStyle name="常规 24" xfId="368"/>
    <cellStyle name="常规 25" xfId="369"/>
    <cellStyle name="常规 26" xfId="370"/>
    <cellStyle name="常规 27" xfId="371"/>
    <cellStyle name="常规 28" xfId="372"/>
    <cellStyle name="常规 29" xfId="373"/>
    <cellStyle name="常规 3" xfId="374"/>
    <cellStyle name="常规 3 2" xfId="375"/>
    <cellStyle name="常规 3 2 2" xfId="376"/>
    <cellStyle name="常规 3 2_Book1" xfId="377"/>
    <cellStyle name="常规 3 3" xfId="378"/>
    <cellStyle name="常规 3 3 3" xfId="379"/>
    <cellStyle name="常规 3 3_Book1" xfId="380"/>
    <cellStyle name="常规 3 4" xfId="381"/>
    <cellStyle name="常规 3 4 2" xfId="382"/>
    <cellStyle name="常规 3 5" xfId="383"/>
    <cellStyle name="常规 3_Book1" xfId="384"/>
    <cellStyle name="常规 30" xfId="385"/>
    <cellStyle name="常规 31" xfId="386"/>
    <cellStyle name="常规 32" xfId="387"/>
    <cellStyle name="常规 33" xfId="388"/>
    <cellStyle name="常规 34" xfId="389"/>
    <cellStyle name="常规 35" xfId="390"/>
    <cellStyle name="常规 36" xfId="391"/>
    <cellStyle name="常规 37" xfId="392"/>
    <cellStyle name="常规 38" xfId="393"/>
    <cellStyle name="常规 4" xfId="394"/>
    <cellStyle name="常规 4 2" xfId="395"/>
    <cellStyle name="常规 4 3" xfId="396"/>
    <cellStyle name="常规 4 4" xfId="397"/>
    <cellStyle name="常规 4_第六期计量统计20080625" xfId="398"/>
    <cellStyle name="常规 5" xfId="399"/>
    <cellStyle name="常规 5 2" xfId="400"/>
    <cellStyle name="常规 5_Book1" xfId="401"/>
    <cellStyle name="常规 6" xfId="402"/>
    <cellStyle name="常规 6 2" xfId="403"/>
    <cellStyle name="常规 6_Book1" xfId="404"/>
    <cellStyle name="常规 7" xfId="405"/>
    <cellStyle name="常规 7 2" xfId="406"/>
    <cellStyle name="常规 7 3" xfId="407"/>
    <cellStyle name="常规 7 4" xfId="408"/>
    <cellStyle name="常规 7_Book1" xfId="409"/>
    <cellStyle name="常规 8" xfId="410"/>
    <cellStyle name="常规 8 2" xfId="411"/>
    <cellStyle name="常规 8 3" xfId="412"/>
    <cellStyle name="常规 8_Book1" xfId="413"/>
    <cellStyle name="常规 9" xfId="414"/>
    <cellStyle name="常规 9 2" xfId="415"/>
    <cellStyle name="常规 9_Book1" xfId="416"/>
    <cellStyle name="超级链接" xfId="417"/>
    <cellStyle name="分级显示行_1_13区汇总" xfId="418"/>
    <cellStyle name="分级显示列_1_Book1" xfId="419"/>
    <cellStyle name="归盒啦_95" xfId="420"/>
    <cellStyle name="好" xfId="421"/>
    <cellStyle name="好 2" xfId="422"/>
    <cellStyle name="好_~4190974" xfId="423"/>
    <cellStyle name="好_~5676413" xfId="424"/>
    <cellStyle name="好_00省级(打印)" xfId="425"/>
    <cellStyle name="好_00省级(定稿)" xfId="426"/>
    <cellStyle name="好_03昭通" xfId="427"/>
    <cellStyle name="好_0502通海县" xfId="428"/>
    <cellStyle name="好_05玉溪" xfId="429"/>
    <cellStyle name="好_0605石屏县" xfId="430"/>
    <cellStyle name="好_1003牟定县" xfId="431"/>
    <cellStyle name="好_1110洱源县" xfId="432"/>
    <cellStyle name="好_11大理" xfId="433"/>
    <cellStyle name="好_2、土地面积、人口、粮食产量基本情况" xfId="434"/>
    <cellStyle name="好_2006年分析表" xfId="435"/>
    <cellStyle name="好_2006年基础数据" xfId="436"/>
    <cellStyle name="好_2006年全省财力计算表（中央、决算）" xfId="437"/>
    <cellStyle name="好_2006年水利统计指标统计表" xfId="438"/>
    <cellStyle name="好_2006年在职人员情况" xfId="439"/>
    <cellStyle name="好_2007年检察院案件数" xfId="440"/>
    <cellStyle name="好_2007年可用财力" xfId="441"/>
    <cellStyle name="好_2007年人员分部门统计表" xfId="442"/>
    <cellStyle name="好_2007年政法部门业务指标" xfId="443"/>
    <cellStyle name="好_2008年县级公安保障标准落实奖励经费分配测算" xfId="444"/>
    <cellStyle name="好_2008云南省分县市中小学教职工统计表（教育厅提供）" xfId="445"/>
    <cellStyle name="好_2009年一般性转移支付标准工资" xfId="446"/>
    <cellStyle name="好_2009年一般性转移支付标准工资_~4190974" xfId="447"/>
    <cellStyle name="好_2009年一般性转移支付标准工资_~5676413" xfId="448"/>
    <cellStyle name="好_2009年一般性转移支付标准工资_不用软件计算9.1不考虑经费管理评价xl" xfId="449"/>
    <cellStyle name="好_2009年一般性转移支付标准工资_地方配套按人均增幅控制8.30xl" xfId="450"/>
    <cellStyle name="好_2009年一般性转移支付标准工资_地方配套按人均增幅控制8.30一般预算平均增幅、人均可用财力平均增幅两次控制、社会治安系数调整、案件数调整xl" xfId="451"/>
    <cellStyle name="好_2009年一般性转移支付标准工资_地方配套按人均增幅控制8.31（调整结案率后）xl" xfId="452"/>
    <cellStyle name="好_2009年一般性转移支付标准工资_奖励补助测算5.22测试" xfId="453"/>
    <cellStyle name="好_2009年一般性转移支付标准工资_奖励补助测算5.23新" xfId="454"/>
    <cellStyle name="好_2009年一般性转移支付标准工资_奖励补助测算5.24冯铸" xfId="455"/>
    <cellStyle name="好_2009年一般性转移支付标准工资_奖励补助测算7.23" xfId="456"/>
    <cellStyle name="好_2009年一般性转移支付标准工资_奖励补助测算7.25" xfId="457"/>
    <cellStyle name="好_2009年一般性转移支付标准工资_奖励补助测算7.25 (version 1) (version 1)" xfId="458"/>
    <cellStyle name="好_530623_2006年县级财政报表附表" xfId="459"/>
    <cellStyle name="好_530629_2006年县级财政报表附表" xfId="460"/>
    <cellStyle name="好_5334_2006年迪庆县级财政报表附表" xfId="461"/>
    <cellStyle name="好_Book1" xfId="462"/>
    <cellStyle name="好_Book1_1" xfId="463"/>
    <cellStyle name="好_Book1_2" xfId="464"/>
    <cellStyle name="好_Book1_县公司" xfId="465"/>
    <cellStyle name="好_Book1_银行账户情况表_2010年12月" xfId="466"/>
    <cellStyle name="好_Book2" xfId="467"/>
    <cellStyle name="好_M01-2(州市补助收入)" xfId="468"/>
    <cellStyle name="好_M03" xfId="469"/>
    <cellStyle name="好_不用软件计算9.1不考虑经费管理评价xl" xfId="470"/>
    <cellStyle name="好_财政供养人员" xfId="471"/>
    <cellStyle name="好_财政支出对上级的依赖程度" xfId="472"/>
    <cellStyle name="好_城建部门" xfId="473"/>
    <cellStyle name="好_地方配套按人均增幅控制8.30xl" xfId="474"/>
    <cellStyle name="好_地方配套按人均增幅控制8.30一般预算平均增幅、人均可用财力平均增幅两次控制、社会治安系数调整、案件数调整xl" xfId="475"/>
    <cellStyle name="好_地方配套按人均增幅控制8.31（调整结案率后）xl" xfId="476"/>
    <cellStyle name="好_第五部分(才淼、饶永宏）" xfId="477"/>
    <cellStyle name="好_第一部分：综合全" xfId="478"/>
    <cellStyle name="好_附件22：施工形象月报" xfId="479"/>
    <cellStyle name="好_高中教师人数（教育厅1.6日提供）" xfId="480"/>
    <cellStyle name="好_汇总" xfId="481"/>
    <cellStyle name="好_汇总-县级财政报表附表" xfId="482"/>
    <cellStyle name="好_基础数据分析" xfId="483"/>
    <cellStyle name="好_检验表" xfId="484"/>
    <cellStyle name="好_检验表（调整后）" xfId="485"/>
    <cellStyle name="好_建行" xfId="486"/>
    <cellStyle name="好_奖励补助测算5.22测试" xfId="487"/>
    <cellStyle name="好_奖励补助测算5.23新" xfId="488"/>
    <cellStyle name="好_奖励补助测算5.24冯铸" xfId="489"/>
    <cellStyle name="好_奖励补助测算7.23" xfId="490"/>
    <cellStyle name="好_奖励补助测算7.25" xfId="491"/>
    <cellStyle name="好_奖励补助测算7.25 (version 1) (version 1)" xfId="492"/>
    <cellStyle name="好_教师绩效工资测算表（离退休按各地上报数测算）2009年1月1日" xfId="493"/>
    <cellStyle name="好_教育厅提供义务教育及高中教师人数（2009年1月6日）" xfId="494"/>
    <cellStyle name="好_历年教师人数" xfId="495"/>
    <cellStyle name="好_丽江汇总" xfId="496"/>
    <cellStyle name="好_三季度－表二" xfId="497"/>
    <cellStyle name="好_隧道" xfId="498"/>
    <cellStyle name="好_卫生部门" xfId="499"/>
    <cellStyle name="好_文体广播部门" xfId="500"/>
    <cellStyle name="好_下半年禁毒办案经费分配2544.3万元" xfId="501"/>
    <cellStyle name="好_下半年禁吸戒毒经费1000万元" xfId="502"/>
    <cellStyle name="好_县公司" xfId="503"/>
    <cellStyle name="好_县级公安机关公用经费标准奖励测算方案（定稿）" xfId="504"/>
    <cellStyle name="好_县级基础数据" xfId="505"/>
    <cellStyle name="好_雅红" xfId="506"/>
    <cellStyle name="好_业务工作量指标" xfId="507"/>
    <cellStyle name="好_已标价的工程量清单" xfId="508"/>
    <cellStyle name="好_义务教育阶段教职工人数（教育厅提供最终）" xfId="509"/>
    <cellStyle name="好_银行账户情况表_2010年12月" xfId="510"/>
    <cellStyle name="好_云南农村义务教育统计表" xfId="511"/>
    <cellStyle name="好_云南省2008年中小学教师人数统计表" xfId="512"/>
    <cellStyle name="好_云南省2008年中小学教职工情况（教育厅提供20090101加工整理）" xfId="513"/>
    <cellStyle name="好_云南省2008年转移支付测算——州市本级考核部分及政策性测算" xfId="514"/>
    <cellStyle name="好_云南水利电力有限公司" xfId="515"/>
    <cellStyle name="好_指标四" xfId="516"/>
    <cellStyle name="好_指标五" xfId="517"/>
    <cellStyle name="后继超级链接" xfId="518"/>
    <cellStyle name="后继超链接" xfId="519"/>
    <cellStyle name="汇总" xfId="520"/>
    <cellStyle name="汇总 2" xfId="521"/>
    <cellStyle name="Currency" xfId="522"/>
    <cellStyle name="货币 2" xfId="523"/>
    <cellStyle name="货币 2 2" xfId="524"/>
    <cellStyle name="货币 3" xfId="525"/>
    <cellStyle name="Currency [0]" xfId="526"/>
    <cellStyle name="貨幣 [0]_SGV" xfId="527"/>
    <cellStyle name="貨幣_SGV" xfId="528"/>
    <cellStyle name="计算" xfId="529"/>
    <cellStyle name="计算 2" xfId="530"/>
    <cellStyle name="检查单元格" xfId="531"/>
    <cellStyle name="检查单元格 2" xfId="532"/>
    <cellStyle name="解释性文本" xfId="533"/>
    <cellStyle name="解释性文本 2" xfId="534"/>
    <cellStyle name="借出原因" xfId="535"/>
    <cellStyle name="警告文本" xfId="536"/>
    <cellStyle name="警告文本 2" xfId="537"/>
    <cellStyle name="链接单元格" xfId="538"/>
    <cellStyle name="链接单元格 2" xfId="539"/>
    <cellStyle name="霓付 [0]_ +Foil &amp; -FOIL &amp; PAPER" xfId="540"/>
    <cellStyle name="霓付_ +Foil &amp; -FOIL &amp; PAPER" xfId="541"/>
    <cellStyle name="烹拳 [0]_ +Foil &amp; -FOIL &amp; PAPER" xfId="542"/>
    <cellStyle name="烹拳_ +Foil &amp; -FOIL &amp; PAPER" xfId="543"/>
    <cellStyle name="普通_ 白土" xfId="544"/>
    <cellStyle name="千分位[0]_ 白土" xfId="545"/>
    <cellStyle name="千分位_ 白土" xfId="546"/>
    <cellStyle name="千位[0]_ 方正PC" xfId="547"/>
    <cellStyle name="千位_ 方正PC" xfId="548"/>
    <cellStyle name="Comma" xfId="549"/>
    <cellStyle name="千位分隔 2" xfId="550"/>
    <cellStyle name="千位分隔 3" xfId="551"/>
    <cellStyle name="Comma [0]" xfId="552"/>
    <cellStyle name="千位分隔[0] 2" xfId="553"/>
    <cellStyle name="钎霖_4岿角利" xfId="554"/>
    <cellStyle name="强调 1" xfId="555"/>
    <cellStyle name="强调 2" xfId="556"/>
    <cellStyle name="强调 3" xfId="557"/>
    <cellStyle name="强调文字颜色 1" xfId="558"/>
    <cellStyle name="强调文字颜色 1 2" xfId="559"/>
    <cellStyle name="强调文字颜色 2" xfId="560"/>
    <cellStyle name="强调文字颜色 2 2" xfId="561"/>
    <cellStyle name="强调文字颜色 3" xfId="562"/>
    <cellStyle name="强调文字颜色 3 2" xfId="563"/>
    <cellStyle name="强调文字颜色 4" xfId="564"/>
    <cellStyle name="强调文字颜色 4 2" xfId="565"/>
    <cellStyle name="强调文字颜色 5" xfId="566"/>
    <cellStyle name="强调文字颜色 5 2" xfId="567"/>
    <cellStyle name="强调文字颜色 6" xfId="568"/>
    <cellStyle name="强调文字颜色 6 2" xfId="569"/>
    <cellStyle name="日期" xfId="570"/>
    <cellStyle name="商品名称" xfId="571"/>
    <cellStyle name="适中" xfId="572"/>
    <cellStyle name="适中 2" xfId="573"/>
    <cellStyle name="输出" xfId="574"/>
    <cellStyle name="输出 2" xfId="575"/>
    <cellStyle name="输入" xfId="576"/>
    <cellStyle name="输入 2" xfId="577"/>
    <cellStyle name="数量" xfId="578"/>
    <cellStyle name="数字" xfId="579"/>
    <cellStyle name="㼿㼿㼿㼿㼿㼿" xfId="580"/>
    <cellStyle name="㼿㼿㼿㼿㼿㼿㼿㼿㼿㼿㼿?" xfId="581"/>
    <cellStyle name="未定义" xfId="582"/>
    <cellStyle name="小数" xfId="583"/>
    <cellStyle name="样式 1" xfId="584"/>
    <cellStyle name="一般_SGV" xfId="585"/>
    <cellStyle name="昗弨_Pacific Region P&amp;L" xfId="586"/>
    <cellStyle name="寘嬫愗傝 [0.00]_Region Orders (2)" xfId="587"/>
    <cellStyle name="寘嬫愗傝_Region Orders (2)" xfId="588"/>
    <cellStyle name="注释" xfId="589"/>
    <cellStyle name="注释 2" xfId="590"/>
    <cellStyle name="콤마 [0]_BOILER-CO1" xfId="591"/>
    <cellStyle name="콤마_BOILER-CO1" xfId="592"/>
    <cellStyle name="통화 [0]_BOILER-CO1" xfId="593"/>
    <cellStyle name="통화_BOILER-CO1" xfId="594"/>
    <cellStyle name="표준_0N-HANDLING " xfId="5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599;&#28113;&#21326;\&#26376;&#25253;\2016&#24180;\&#25253;&#29579;&#24635;&#26376;&#25253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S17" sqref="S17"/>
    </sheetView>
  </sheetViews>
  <sheetFormatPr defaultColWidth="9.00390625" defaultRowHeight="14.25"/>
  <cols>
    <col min="1" max="1" width="2.375" style="2" customWidth="1"/>
    <col min="2" max="2" width="6.00390625" style="0" customWidth="1"/>
    <col min="3" max="3" width="7.50390625" style="0" customWidth="1"/>
    <col min="4" max="4" width="7.875" style="0" customWidth="1"/>
    <col min="5" max="5" width="7.25390625" style="3" customWidth="1"/>
    <col min="6" max="6" width="7.00390625" style="0" customWidth="1"/>
    <col min="7" max="7" width="7.875" style="0" customWidth="1"/>
    <col min="8" max="8" width="6.375" style="4" customWidth="1"/>
    <col min="9" max="9" width="7.75390625" style="4" customWidth="1"/>
    <col min="10" max="10" width="7.875" style="0" customWidth="1"/>
    <col min="11" max="11" width="6.00390625" style="4" customWidth="1"/>
    <col min="12" max="12" width="6.875" style="4" hidden="1" customWidth="1"/>
    <col min="13" max="13" width="49.125" style="0" customWidth="1"/>
    <col min="14" max="14" width="0.2421875" style="0" hidden="1" customWidth="1"/>
    <col min="15" max="15" width="15.00390625" style="5" hidden="1" customWidth="1"/>
    <col min="16" max="16" width="13.50390625" style="15" customWidth="1"/>
    <col min="17" max="17" width="18.375" style="0" customWidth="1"/>
  </cols>
  <sheetData>
    <row r="1" spans="1:15" ht="26.25" customHeight="1">
      <c r="A1" s="34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O1"/>
    </row>
    <row r="2" spans="1:15" ht="12" customHeight="1">
      <c r="A2" s="14"/>
      <c r="B2" s="11"/>
      <c r="C2" s="11"/>
      <c r="D2" s="11"/>
      <c r="E2" s="6"/>
      <c r="F2" s="11"/>
      <c r="G2" s="11"/>
      <c r="H2" s="11"/>
      <c r="I2" s="11"/>
      <c r="J2" s="11"/>
      <c r="K2" s="11"/>
      <c r="L2" s="11"/>
      <c r="M2" s="7" t="s">
        <v>0</v>
      </c>
      <c r="O2"/>
    </row>
    <row r="3" spans="1:15" ht="24.75" customHeight="1">
      <c r="A3" s="36" t="s">
        <v>1</v>
      </c>
      <c r="B3" s="32" t="s">
        <v>2</v>
      </c>
      <c r="C3" s="32" t="s">
        <v>3</v>
      </c>
      <c r="D3" s="32" t="s">
        <v>4</v>
      </c>
      <c r="E3" s="36" t="s">
        <v>5</v>
      </c>
      <c r="F3" s="32" t="s">
        <v>6</v>
      </c>
      <c r="G3" s="32" t="s">
        <v>7</v>
      </c>
      <c r="H3" s="30" t="s">
        <v>8</v>
      </c>
      <c r="I3" s="32" t="s">
        <v>9</v>
      </c>
      <c r="J3" s="32"/>
      <c r="K3" s="30" t="s">
        <v>10</v>
      </c>
      <c r="L3" s="31" t="s">
        <v>11</v>
      </c>
      <c r="M3" s="32" t="s">
        <v>12</v>
      </c>
      <c r="N3" s="8"/>
      <c r="O3"/>
    </row>
    <row r="4" spans="1:15" ht="26.25" customHeight="1">
      <c r="A4" s="36"/>
      <c r="B4" s="32"/>
      <c r="C4" s="32"/>
      <c r="D4" s="32"/>
      <c r="E4" s="36"/>
      <c r="F4" s="32"/>
      <c r="G4" s="32"/>
      <c r="H4" s="30"/>
      <c r="I4" s="13" t="s">
        <v>13</v>
      </c>
      <c r="J4" s="12" t="s">
        <v>14</v>
      </c>
      <c r="K4" s="30"/>
      <c r="L4" s="31"/>
      <c r="M4" s="32"/>
      <c r="N4" s="8"/>
      <c r="O4"/>
    </row>
    <row r="5" spans="1:16" ht="57" customHeight="1">
      <c r="A5" s="22">
        <v>1</v>
      </c>
      <c r="B5" s="21" t="s">
        <v>16</v>
      </c>
      <c r="C5" s="16">
        <v>7.834</v>
      </c>
      <c r="D5" s="16">
        <v>1.0295</v>
      </c>
      <c r="E5" s="16">
        <v>0.0999</v>
      </c>
      <c r="F5" s="16">
        <v>0.0057</v>
      </c>
      <c r="G5" s="23">
        <v>0.0597</v>
      </c>
      <c r="H5" s="24">
        <f>G5/E5</f>
        <v>0.5975975975975976</v>
      </c>
      <c r="I5" s="16">
        <v>1.0245</v>
      </c>
      <c r="J5" s="16">
        <v>0.5932</v>
      </c>
      <c r="K5" s="24">
        <f>I5/D5</f>
        <v>0.9951432734337056</v>
      </c>
      <c r="L5" s="17">
        <v>2688</v>
      </c>
      <c r="M5" s="25" t="s">
        <v>40</v>
      </c>
      <c r="O5" t="s">
        <v>15</v>
      </c>
      <c r="P5" s="29"/>
    </row>
    <row r="6" spans="1:16" ht="68.25" customHeight="1">
      <c r="A6" s="22">
        <v>2</v>
      </c>
      <c r="B6" s="21" t="s">
        <v>17</v>
      </c>
      <c r="C6" s="16">
        <v>1.7</v>
      </c>
      <c r="D6" s="16">
        <v>1.34</v>
      </c>
      <c r="E6" s="16">
        <v>0.0945</v>
      </c>
      <c r="F6" s="16">
        <v>0.0358</v>
      </c>
      <c r="G6" s="16">
        <v>0.1357</v>
      </c>
      <c r="H6" s="24">
        <f>G6/E6</f>
        <v>1.435978835978836</v>
      </c>
      <c r="I6" s="23">
        <v>1.1596</v>
      </c>
      <c r="J6" s="16">
        <v>0.8057</v>
      </c>
      <c r="K6" s="24">
        <f>I6/D6</f>
        <v>0.8653731343283582</v>
      </c>
      <c r="L6" s="17">
        <v>3570</v>
      </c>
      <c r="M6" s="25" t="s">
        <v>51</v>
      </c>
      <c r="O6"/>
      <c r="P6" s="29"/>
    </row>
    <row r="7" spans="1:15" ht="65.25" customHeight="1">
      <c r="A7" s="22">
        <v>3</v>
      </c>
      <c r="B7" s="21" t="s">
        <v>18</v>
      </c>
      <c r="C7" s="16">
        <v>5.855</v>
      </c>
      <c r="D7" s="16">
        <v>2.0903</v>
      </c>
      <c r="E7" s="16">
        <v>0.1502</v>
      </c>
      <c r="F7" s="16">
        <v>0.0118</v>
      </c>
      <c r="G7" s="23">
        <v>0.2004</v>
      </c>
      <c r="H7" s="24">
        <f>G7/E7</f>
        <v>1.3342210386151798</v>
      </c>
      <c r="I7" s="16">
        <v>1.8365</v>
      </c>
      <c r="J7" s="16">
        <v>1.6263</v>
      </c>
      <c r="K7" s="24">
        <f>I7/D7</f>
        <v>0.8785820217193704</v>
      </c>
      <c r="L7" s="17">
        <v>5165</v>
      </c>
      <c r="M7" s="26" t="s">
        <v>59</v>
      </c>
      <c r="O7"/>
    </row>
    <row r="8" spans="1:15" ht="79.5" customHeight="1">
      <c r="A8" s="22">
        <v>4</v>
      </c>
      <c r="B8" s="21" t="s">
        <v>19</v>
      </c>
      <c r="C8" s="16">
        <v>90.74</v>
      </c>
      <c r="D8" s="16">
        <v>3.867</v>
      </c>
      <c r="E8" s="16">
        <v>0.3951</v>
      </c>
      <c r="F8" s="16">
        <v>0.0806</v>
      </c>
      <c r="G8" s="23">
        <v>0.6227</v>
      </c>
      <c r="H8" s="24">
        <f>G8/E8</f>
        <v>1.5760566945077197</v>
      </c>
      <c r="I8" s="23">
        <v>3.6116</v>
      </c>
      <c r="J8" s="16">
        <v>2.5823</v>
      </c>
      <c r="K8" s="24">
        <f>I8/D8</f>
        <v>0.9339539694853892</v>
      </c>
      <c r="L8" s="17">
        <v>8168</v>
      </c>
      <c r="M8" s="25" t="s">
        <v>56</v>
      </c>
      <c r="O8"/>
    </row>
    <row r="9" spans="1:17" ht="33" customHeight="1">
      <c r="A9" s="22">
        <v>5</v>
      </c>
      <c r="B9" s="21" t="s">
        <v>21</v>
      </c>
      <c r="C9" s="16">
        <v>95.57</v>
      </c>
      <c r="D9" s="16">
        <v>5.8033</v>
      </c>
      <c r="E9" s="16">
        <v>1.247</v>
      </c>
      <c r="F9" s="16">
        <v>0.0653</v>
      </c>
      <c r="G9" s="16">
        <v>0.0991</v>
      </c>
      <c r="H9" s="24">
        <f aca="true" t="shared" si="0" ref="H9:H16">G9/E9</f>
        <v>0.07947072975140336</v>
      </c>
      <c r="I9" s="16">
        <v>1.8029</v>
      </c>
      <c r="J9" s="16">
        <v>1.3271</v>
      </c>
      <c r="K9" s="24">
        <f>I9/D9</f>
        <v>0.3106680681681112</v>
      </c>
      <c r="L9" s="17"/>
      <c r="M9" s="25" t="s">
        <v>44</v>
      </c>
      <c r="O9"/>
      <c r="Q9" s="10" t="s">
        <v>28</v>
      </c>
    </row>
    <row r="10" spans="1:18" ht="37.5" customHeight="1">
      <c r="A10" s="22">
        <v>6</v>
      </c>
      <c r="B10" s="21" t="s">
        <v>22</v>
      </c>
      <c r="C10" s="16">
        <v>96.1</v>
      </c>
      <c r="D10" s="16">
        <v>19.5835</v>
      </c>
      <c r="E10" s="16">
        <v>2.8</v>
      </c>
      <c r="F10" s="16">
        <v>0.0876</v>
      </c>
      <c r="G10" s="16">
        <v>0.3322</v>
      </c>
      <c r="H10" s="24">
        <f t="shared" si="0"/>
        <v>0.11864285714285715</v>
      </c>
      <c r="I10" s="16">
        <v>1.2626</v>
      </c>
      <c r="J10" s="16">
        <v>0.3526</v>
      </c>
      <c r="K10" s="24">
        <f>I10/D10</f>
        <v>0.06447264278601883</v>
      </c>
      <c r="L10" s="17"/>
      <c r="M10" s="25" t="s">
        <v>46</v>
      </c>
      <c r="O10"/>
      <c r="Q10" s="10" t="s">
        <v>28</v>
      </c>
      <c r="R10" s="10" t="s">
        <v>28</v>
      </c>
    </row>
    <row r="11" spans="1:15" ht="46.5" customHeight="1">
      <c r="A11" s="22">
        <v>7</v>
      </c>
      <c r="B11" s="21" t="s">
        <v>23</v>
      </c>
      <c r="C11" s="16">
        <v>64.579</v>
      </c>
      <c r="D11" s="16">
        <v>20.5502</v>
      </c>
      <c r="E11" s="16">
        <v>1.3</v>
      </c>
      <c r="F11" s="16">
        <v>0.0113</v>
      </c>
      <c r="G11" s="16">
        <v>0.0113</v>
      </c>
      <c r="H11" s="24">
        <f t="shared" si="0"/>
        <v>0.008692307692307692</v>
      </c>
      <c r="I11" s="16">
        <v>0.0113</v>
      </c>
      <c r="J11" s="16">
        <v>0.0113</v>
      </c>
      <c r="K11" s="24">
        <f aca="true" t="shared" si="1" ref="K11:K16">I11/D11</f>
        <v>0.0005498729939367986</v>
      </c>
      <c r="L11" s="17"/>
      <c r="M11" s="25" t="s">
        <v>47</v>
      </c>
      <c r="O11"/>
    </row>
    <row r="12" spans="1:16" s="1" customFormat="1" ht="36.75" customHeight="1">
      <c r="A12" s="22">
        <v>8</v>
      </c>
      <c r="B12" s="21" t="s">
        <v>35</v>
      </c>
      <c r="C12" s="16">
        <v>119.532</v>
      </c>
      <c r="D12" s="16">
        <v>22.2835</v>
      </c>
      <c r="E12" s="16">
        <v>2.3</v>
      </c>
      <c r="F12" s="16">
        <v>0.2191</v>
      </c>
      <c r="G12" s="16">
        <v>0.2191</v>
      </c>
      <c r="H12" s="24">
        <f t="shared" si="0"/>
        <v>0.0952608695652174</v>
      </c>
      <c r="I12" s="16">
        <v>0.2191</v>
      </c>
      <c r="J12" s="16">
        <v>0.1191</v>
      </c>
      <c r="K12" s="24">
        <f t="shared" si="1"/>
        <v>0.009832387192317184</v>
      </c>
      <c r="L12" s="17"/>
      <c r="M12" s="25" t="s">
        <v>54</v>
      </c>
      <c r="P12" s="15"/>
    </row>
    <row r="13" spans="1:16" s="1" customFormat="1" ht="36.75" customHeight="1">
      <c r="A13" s="22">
        <v>9</v>
      </c>
      <c r="B13" s="21" t="s">
        <v>41</v>
      </c>
      <c r="C13" s="25" t="s">
        <v>38</v>
      </c>
      <c r="D13" s="16">
        <v>6.8307</v>
      </c>
      <c r="E13" s="16">
        <v>0.7</v>
      </c>
      <c r="F13" s="16">
        <v>0.0527</v>
      </c>
      <c r="G13" s="16">
        <v>0.2041</v>
      </c>
      <c r="H13" s="24">
        <f t="shared" si="0"/>
        <v>0.2915714285714286</v>
      </c>
      <c r="I13" s="16">
        <v>0.2041</v>
      </c>
      <c r="J13" s="16">
        <v>0.1541</v>
      </c>
      <c r="K13" s="24">
        <f t="shared" si="1"/>
        <v>0.02987980734038971</v>
      </c>
      <c r="L13" s="17"/>
      <c r="M13" s="25" t="s">
        <v>58</v>
      </c>
      <c r="P13" s="15"/>
    </row>
    <row r="14" spans="1:16" s="1" customFormat="1" ht="36" customHeight="1">
      <c r="A14" s="22">
        <v>10</v>
      </c>
      <c r="B14" s="21" t="s">
        <v>42</v>
      </c>
      <c r="C14" s="16">
        <v>169.063</v>
      </c>
      <c r="D14" s="16">
        <v>22.4092</v>
      </c>
      <c r="E14" s="16">
        <v>3</v>
      </c>
      <c r="F14" s="16">
        <v>0.0689</v>
      </c>
      <c r="G14" s="16">
        <v>0.0689</v>
      </c>
      <c r="H14" s="24">
        <f t="shared" si="0"/>
        <v>0.022966666666666666</v>
      </c>
      <c r="I14" s="16">
        <v>0.0689</v>
      </c>
      <c r="J14" s="16">
        <v>0.0689</v>
      </c>
      <c r="K14" s="24">
        <f t="shared" si="1"/>
        <v>0.003074630062652839</v>
      </c>
      <c r="L14" s="17"/>
      <c r="M14" s="25" t="s">
        <v>55</v>
      </c>
      <c r="P14" s="9"/>
    </row>
    <row r="15" spans="1:16" s="1" customFormat="1" ht="39.75" customHeight="1">
      <c r="A15" s="22">
        <v>11</v>
      </c>
      <c r="B15" s="21" t="s">
        <v>36</v>
      </c>
      <c r="C15" s="16">
        <v>98.855</v>
      </c>
      <c r="D15" s="16">
        <v>11.4663</v>
      </c>
      <c r="E15" s="16">
        <v>2.5</v>
      </c>
      <c r="F15" s="16">
        <v>0.0772</v>
      </c>
      <c r="G15" s="16">
        <v>0.1067</v>
      </c>
      <c r="H15" s="24">
        <f t="shared" si="0"/>
        <v>0.04268</v>
      </c>
      <c r="I15" s="16">
        <v>0.1067</v>
      </c>
      <c r="J15" s="16">
        <v>0.1067</v>
      </c>
      <c r="K15" s="24">
        <f t="shared" si="1"/>
        <v>0.009305530118695655</v>
      </c>
      <c r="L15" s="17"/>
      <c r="M15" s="25" t="s">
        <v>39</v>
      </c>
      <c r="P15" s="9"/>
    </row>
    <row r="16" spans="1:15" ht="31.5" customHeight="1">
      <c r="A16" s="22">
        <v>12</v>
      </c>
      <c r="B16" s="21" t="s">
        <v>37</v>
      </c>
      <c r="C16" s="16">
        <v>123.142</v>
      </c>
      <c r="D16" s="16">
        <v>33.3565</v>
      </c>
      <c r="E16" s="16">
        <v>7</v>
      </c>
      <c r="F16" s="16">
        <v>0.0701</v>
      </c>
      <c r="G16" s="16">
        <v>0.0701</v>
      </c>
      <c r="H16" s="24">
        <f t="shared" si="0"/>
        <v>0.010014285714285713</v>
      </c>
      <c r="I16" s="16">
        <v>0.0701</v>
      </c>
      <c r="J16" s="16">
        <v>0.0701</v>
      </c>
      <c r="K16" s="24">
        <f t="shared" si="1"/>
        <v>0.0021015394300960832</v>
      </c>
      <c r="L16" s="17"/>
      <c r="M16" s="25" t="s">
        <v>39</v>
      </c>
      <c r="O16"/>
    </row>
    <row r="17" spans="1:16" s="1" customFormat="1" ht="81.75" customHeight="1">
      <c r="A17" s="22">
        <v>13</v>
      </c>
      <c r="B17" s="21" t="s">
        <v>20</v>
      </c>
      <c r="C17" s="16">
        <v>103.14</v>
      </c>
      <c r="D17" s="16">
        <v>21.42</v>
      </c>
      <c r="E17" s="16">
        <v>5</v>
      </c>
      <c r="F17" s="16">
        <v>0.4755</v>
      </c>
      <c r="G17" s="16">
        <v>0.9518</v>
      </c>
      <c r="H17" s="24">
        <f>G17/E17</f>
        <v>0.19036</v>
      </c>
      <c r="I17" s="16">
        <v>8.5933</v>
      </c>
      <c r="J17" s="27">
        <v>6.8461</v>
      </c>
      <c r="K17" s="24">
        <f>I17/D17</f>
        <v>0.4011811391223155</v>
      </c>
      <c r="L17" s="17">
        <v>11675</v>
      </c>
      <c r="M17" s="25" t="s">
        <v>60</v>
      </c>
      <c r="P17" s="9"/>
    </row>
    <row r="18" spans="1:15" ht="69.75" customHeight="1">
      <c r="A18" s="22">
        <v>14</v>
      </c>
      <c r="B18" s="21" t="s">
        <v>24</v>
      </c>
      <c r="C18" s="16">
        <v>150.981</v>
      </c>
      <c r="D18" s="16">
        <v>11.8069</v>
      </c>
      <c r="E18" s="16">
        <v>3.7306</v>
      </c>
      <c r="F18" s="16">
        <v>0.3935</v>
      </c>
      <c r="G18" s="16">
        <v>0.3935</v>
      </c>
      <c r="H18" s="24">
        <f>G18/E18</f>
        <v>0.10547901141907469</v>
      </c>
      <c r="I18" s="16">
        <v>4.5654</v>
      </c>
      <c r="J18" s="16">
        <v>3.7654</v>
      </c>
      <c r="K18" s="24">
        <f>I18/D18</f>
        <v>0.38667220015414716</v>
      </c>
      <c r="L18" s="17"/>
      <c r="M18" s="25" t="s">
        <v>49</v>
      </c>
      <c r="O18"/>
    </row>
    <row r="19" spans="1:15" ht="69.75" customHeight="1">
      <c r="A19" s="22">
        <v>15</v>
      </c>
      <c r="B19" s="21" t="s">
        <v>25</v>
      </c>
      <c r="C19" s="16">
        <v>106.672</v>
      </c>
      <c r="D19" s="16">
        <v>9.7665</v>
      </c>
      <c r="E19" s="16">
        <v>2.889</v>
      </c>
      <c r="F19" s="16">
        <v>0.3973</v>
      </c>
      <c r="G19" s="16">
        <v>0.3973</v>
      </c>
      <c r="H19" s="24">
        <f>G19/E19</f>
        <v>0.13752163378331603</v>
      </c>
      <c r="I19" s="16">
        <v>3.7057</v>
      </c>
      <c r="J19" s="16">
        <v>3.0057</v>
      </c>
      <c r="K19" s="24">
        <f>I19/D19</f>
        <v>0.3794296831003942</v>
      </c>
      <c r="L19" s="17"/>
      <c r="M19" s="25" t="s">
        <v>48</v>
      </c>
      <c r="O19"/>
    </row>
    <row r="20" spans="1:15" ht="57" customHeight="1">
      <c r="A20" s="22">
        <v>16</v>
      </c>
      <c r="B20" s="21" t="s">
        <v>26</v>
      </c>
      <c r="C20" s="16">
        <v>26.362</v>
      </c>
      <c r="D20" s="16">
        <v>4.31</v>
      </c>
      <c r="E20" s="16">
        <v>1.54</v>
      </c>
      <c r="F20" s="16">
        <v>0.2407</v>
      </c>
      <c r="G20" s="16">
        <v>0.5591</v>
      </c>
      <c r="H20" s="24">
        <f>G20/E20</f>
        <v>0.36305194805194807</v>
      </c>
      <c r="I20" s="16">
        <v>1.6846</v>
      </c>
      <c r="J20" s="16">
        <v>1.2346</v>
      </c>
      <c r="K20" s="24">
        <f>I20/D20</f>
        <v>0.39085846867749424</v>
      </c>
      <c r="L20" s="17"/>
      <c r="M20" s="25" t="s">
        <v>50</v>
      </c>
      <c r="O20"/>
    </row>
    <row r="21" spans="1:15" ht="45" customHeight="1">
      <c r="A21" s="22">
        <v>17</v>
      </c>
      <c r="B21" s="21" t="s">
        <v>29</v>
      </c>
      <c r="C21" s="16">
        <v>99.253</v>
      </c>
      <c r="D21" s="16">
        <v>25.7759</v>
      </c>
      <c r="E21" s="16">
        <v>5.5</v>
      </c>
      <c r="F21" s="16">
        <v>0.4997</v>
      </c>
      <c r="G21" s="16">
        <v>0.9182</v>
      </c>
      <c r="H21" s="24">
        <f aca="true" t="shared" si="2" ref="H21:H27">G21/E21</f>
        <v>0.16694545454545454</v>
      </c>
      <c r="I21" s="16">
        <v>1.7814</v>
      </c>
      <c r="J21" s="16">
        <v>1.0814</v>
      </c>
      <c r="K21" s="24">
        <f aca="true" t="shared" si="3" ref="K21:K27">I21/D21</f>
        <v>0.06911106886665451</v>
      </c>
      <c r="L21" s="17"/>
      <c r="M21" s="25" t="s">
        <v>45</v>
      </c>
      <c r="O21"/>
    </row>
    <row r="22" spans="1:13" ht="36" customHeight="1">
      <c r="A22" s="22">
        <v>18</v>
      </c>
      <c r="B22" s="21" t="s">
        <v>31</v>
      </c>
      <c r="C22" s="16">
        <v>134.308</v>
      </c>
      <c r="D22" s="16">
        <v>10.3895</v>
      </c>
      <c r="E22" s="16">
        <v>3</v>
      </c>
      <c r="F22" s="16">
        <v>0.2491</v>
      </c>
      <c r="G22" s="16">
        <v>0.7591</v>
      </c>
      <c r="H22" s="24">
        <f t="shared" si="2"/>
        <v>0.25303333333333333</v>
      </c>
      <c r="I22" s="16">
        <v>0.7591</v>
      </c>
      <c r="J22" s="16">
        <v>0.4891</v>
      </c>
      <c r="K22" s="24">
        <f t="shared" si="3"/>
        <v>0.07306415130660764</v>
      </c>
      <c r="L22" s="17"/>
      <c r="M22" s="25" t="s">
        <v>53</v>
      </c>
    </row>
    <row r="23" spans="1:13" ht="36" customHeight="1">
      <c r="A23" s="22">
        <v>19</v>
      </c>
      <c r="B23" s="21" t="s">
        <v>32</v>
      </c>
      <c r="C23" s="16">
        <v>72.441</v>
      </c>
      <c r="D23" s="16">
        <v>7.968</v>
      </c>
      <c r="E23" s="16">
        <v>2.5</v>
      </c>
      <c r="F23" s="16">
        <v>0.0539</v>
      </c>
      <c r="G23" s="16">
        <v>0.0539</v>
      </c>
      <c r="H23" s="24">
        <f t="shared" si="2"/>
        <v>0.021560000000000003</v>
      </c>
      <c r="I23" s="16">
        <v>0.0539</v>
      </c>
      <c r="J23" s="16">
        <v>0.0539</v>
      </c>
      <c r="K23" s="24">
        <f t="shared" si="3"/>
        <v>0.006764558232931727</v>
      </c>
      <c r="L23" s="17"/>
      <c r="M23" s="25" t="s">
        <v>52</v>
      </c>
    </row>
    <row r="24" spans="1:13" ht="29.25" customHeight="1">
      <c r="A24" s="22">
        <v>20</v>
      </c>
      <c r="B24" s="21" t="s">
        <v>33</v>
      </c>
      <c r="C24" s="16">
        <v>80.771</v>
      </c>
      <c r="D24" s="16">
        <v>6.5763</v>
      </c>
      <c r="E24" s="16">
        <v>1.7</v>
      </c>
      <c r="F24" s="16"/>
      <c r="G24" s="16"/>
      <c r="H24" s="24">
        <f t="shared" si="2"/>
        <v>0</v>
      </c>
      <c r="I24" s="16"/>
      <c r="J24" s="16"/>
      <c r="K24" s="24">
        <f t="shared" si="3"/>
        <v>0</v>
      </c>
      <c r="L24" s="17"/>
      <c r="M24" s="25"/>
    </row>
    <row r="25" spans="1:13" ht="36" customHeight="1">
      <c r="A25" s="22">
        <v>21</v>
      </c>
      <c r="B25" s="21" t="s">
        <v>34</v>
      </c>
      <c r="C25" s="16">
        <v>37</v>
      </c>
      <c r="D25" s="16">
        <v>5.61</v>
      </c>
      <c r="E25" s="16">
        <v>0.6</v>
      </c>
      <c r="F25" s="16">
        <v>0.1481</v>
      </c>
      <c r="G25" s="16">
        <v>0.1481</v>
      </c>
      <c r="H25" s="24">
        <f t="shared" si="2"/>
        <v>0.24683333333333335</v>
      </c>
      <c r="I25" s="16">
        <v>0.1481</v>
      </c>
      <c r="J25" s="16">
        <v>0.1481</v>
      </c>
      <c r="K25" s="24">
        <f t="shared" si="3"/>
        <v>0.02639928698752228</v>
      </c>
      <c r="L25" s="17"/>
      <c r="M25" s="25" t="s">
        <v>39</v>
      </c>
    </row>
    <row r="26" spans="1:13" ht="36" customHeight="1">
      <c r="A26" s="22">
        <v>22</v>
      </c>
      <c r="B26" s="21" t="s">
        <v>30</v>
      </c>
      <c r="C26" s="16">
        <v>143</v>
      </c>
      <c r="D26" s="16">
        <v>41.92</v>
      </c>
      <c r="E26" s="16">
        <v>3</v>
      </c>
      <c r="F26" s="16">
        <v>0.1987</v>
      </c>
      <c r="G26" s="16">
        <v>0.1987</v>
      </c>
      <c r="H26" s="24">
        <f t="shared" si="2"/>
        <v>0.06623333333333332</v>
      </c>
      <c r="I26" s="16">
        <v>0.1987</v>
      </c>
      <c r="J26" s="16">
        <v>0.0987</v>
      </c>
      <c r="K26" s="24">
        <f t="shared" si="3"/>
        <v>0.004739980916030534</v>
      </c>
      <c r="L26" s="17"/>
      <c r="M26" s="25" t="s">
        <v>57</v>
      </c>
    </row>
    <row r="27" spans="1:13" ht="36" customHeight="1">
      <c r="A27" s="33" t="s">
        <v>27</v>
      </c>
      <c r="B27" s="33"/>
      <c r="C27" s="18"/>
      <c r="D27" s="18">
        <v>296.1531</v>
      </c>
      <c r="E27" s="18">
        <f>E5+E6+E7+E8+E9+E10+E11+E12+E13+E14+E15+E16+E17+E18+E19+E20+E21+E22+E23+E24+E25+E26</f>
        <v>51.0463</v>
      </c>
      <c r="F27" s="18">
        <f>F5+F6+F7+F8+F9+F10+F11+F12+F13+F14+F15+F16+F17+F18+F19+F20+F21+F22+F23+F24+F25+F26</f>
        <v>3.4425999999999997</v>
      </c>
      <c r="G27" s="18">
        <f>G5+G6+G7+G8+G9+G10+G11+G12+G13+G14+G15+G16+G17+G18+G19+G20+G21+G22+G23+G24+G25+G26</f>
        <v>6.5097</v>
      </c>
      <c r="H27" s="19">
        <f t="shared" si="2"/>
        <v>0.12752540340827836</v>
      </c>
      <c r="I27" s="18">
        <f>SUM(I5:I26)</f>
        <v>32.8681</v>
      </c>
      <c r="J27" s="18">
        <f>SUM(J5:J26)</f>
        <v>24.540399999999998</v>
      </c>
      <c r="K27" s="19">
        <f t="shared" si="3"/>
        <v>0.11098347442589661</v>
      </c>
      <c r="L27" s="20">
        <f>SUM(L5:L26)</f>
        <v>31266</v>
      </c>
      <c r="M27" s="16"/>
    </row>
    <row r="28" spans="1:13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</sheetData>
  <sheetProtection/>
  <mergeCells count="16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A28:M28"/>
    <mergeCell ref="P5:P6"/>
    <mergeCell ref="K3:K4"/>
    <mergeCell ref="L3:L4"/>
    <mergeCell ref="M3:M4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leneve</cp:lastModifiedBy>
  <cp:lastPrinted>2018-05-29T03:03:06Z</cp:lastPrinted>
  <dcterms:created xsi:type="dcterms:W3CDTF">1996-12-17T01:32:00Z</dcterms:created>
  <dcterms:modified xsi:type="dcterms:W3CDTF">2018-05-31T09:01:12Z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