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ThisWorkbook" defaultThemeVersion="124226"/>
  <bookViews>
    <workbookView xWindow="0" yWindow="0" windowWidth="23280" windowHeight="9930" firstSheet="2" activeTab="7"/>
  </bookViews>
  <sheets>
    <sheet name="3月" sheetId="20" r:id="rId1"/>
    <sheet name="4月" sheetId="21" r:id="rId2"/>
    <sheet name="5月" sheetId="22" r:id="rId3"/>
    <sheet name="6月" sheetId="23" r:id="rId4"/>
    <sheet name="7月" sheetId="24" r:id="rId5"/>
    <sheet name="8月" sheetId="25" r:id="rId6"/>
    <sheet name="9月报" sheetId="27" r:id="rId7"/>
    <sheet name="10月报" sheetId="28" r:id="rId8"/>
    <sheet name="Sheet1" sheetId="26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21114" localSheetId="7">#REF!</definedName>
    <definedName name="_21114" localSheetId="1">#REF!</definedName>
    <definedName name="_21114" localSheetId="2">#REF!</definedName>
    <definedName name="_21114" localSheetId="4">#REF!</definedName>
    <definedName name="_21114" localSheetId="6">#REF!</definedName>
    <definedName name="_21114">#REF!</definedName>
    <definedName name="_Fill" localSheetId="7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6" hidden="1">#REF!</definedName>
    <definedName name="_Fill" hidden="1">#REF!</definedName>
    <definedName name="_Order1" hidden="1">255</definedName>
    <definedName name="_Order2" hidden="1">255</definedName>
    <definedName name="_PA7" localSheetId="7">#REF!</definedName>
    <definedName name="_PA7" localSheetId="1">#REF!</definedName>
    <definedName name="_PA7" localSheetId="2">#REF!</definedName>
    <definedName name="_PA7" localSheetId="4">#REF!</definedName>
    <definedName name="_PA7" localSheetId="6">#REF!</definedName>
    <definedName name="_PA7">#REF!</definedName>
    <definedName name="_PA8" localSheetId="7">#REF!</definedName>
    <definedName name="_PA8" localSheetId="1">#REF!</definedName>
    <definedName name="_PA8" localSheetId="2">#REF!</definedName>
    <definedName name="_PA8" localSheetId="4">#REF!</definedName>
    <definedName name="_PA8" localSheetId="6">#REF!</definedName>
    <definedName name="_PA8">#REF!</definedName>
    <definedName name="_PD1" localSheetId="7">#REF!</definedName>
    <definedName name="_PD1" localSheetId="1">#REF!</definedName>
    <definedName name="_PD1" localSheetId="2">#REF!</definedName>
    <definedName name="_PD1" localSheetId="4">#REF!</definedName>
    <definedName name="_PD1" localSheetId="6">#REF!</definedName>
    <definedName name="_PD1">#REF!</definedName>
    <definedName name="_PE12" localSheetId="7">#REF!</definedName>
    <definedName name="_PE12" localSheetId="1">#REF!</definedName>
    <definedName name="_PE12" localSheetId="2">#REF!</definedName>
    <definedName name="_PE12" localSheetId="4">#REF!</definedName>
    <definedName name="_PE12" localSheetId="6">#REF!</definedName>
    <definedName name="_PE12">#REF!</definedName>
    <definedName name="_PE13" localSheetId="7">#REF!</definedName>
    <definedName name="_PE13" localSheetId="1">#REF!</definedName>
    <definedName name="_PE13" localSheetId="2">#REF!</definedName>
    <definedName name="_PE13" localSheetId="4">#REF!</definedName>
    <definedName name="_PE13" localSheetId="6">#REF!</definedName>
    <definedName name="_PE13">#REF!</definedName>
    <definedName name="_PE6" localSheetId="7">#REF!</definedName>
    <definedName name="_PE6" localSheetId="1">#REF!</definedName>
    <definedName name="_PE6" localSheetId="2">#REF!</definedName>
    <definedName name="_PE6" localSheetId="4">#REF!</definedName>
    <definedName name="_PE6" localSheetId="6">#REF!</definedName>
    <definedName name="_PE6">#REF!</definedName>
    <definedName name="_PE7" localSheetId="7">#REF!</definedName>
    <definedName name="_PE7" localSheetId="1">#REF!</definedName>
    <definedName name="_PE7" localSheetId="2">#REF!</definedName>
    <definedName name="_PE7" localSheetId="4">#REF!</definedName>
    <definedName name="_PE7" localSheetId="6">#REF!</definedName>
    <definedName name="_PE7">#REF!</definedName>
    <definedName name="_PE8" localSheetId="7">#REF!</definedName>
    <definedName name="_PE8" localSheetId="1">#REF!</definedName>
    <definedName name="_PE8" localSheetId="2">#REF!</definedName>
    <definedName name="_PE8" localSheetId="4">#REF!</definedName>
    <definedName name="_PE8" localSheetId="6">#REF!</definedName>
    <definedName name="_PE8">#REF!</definedName>
    <definedName name="_PE9" localSheetId="7">#REF!</definedName>
    <definedName name="_PE9" localSheetId="1">#REF!</definedName>
    <definedName name="_PE9" localSheetId="2">#REF!</definedName>
    <definedName name="_PE9" localSheetId="4">#REF!</definedName>
    <definedName name="_PE9" localSheetId="6">#REF!</definedName>
    <definedName name="_PE9">#REF!</definedName>
    <definedName name="_PH1" localSheetId="7">#REF!</definedName>
    <definedName name="_PH1" localSheetId="1">#REF!</definedName>
    <definedName name="_PH1" localSheetId="2">#REF!</definedName>
    <definedName name="_PH1" localSheetId="4">#REF!</definedName>
    <definedName name="_PH1" localSheetId="6">#REF!</definedName>
    <definedName name="_PH1">#REF!</definedName>
    <definedName name="_PI1" localSheetId="7">#REF!</definedName>
    <definedName name="_PI1" localSheetId="1">#REF!</definedName>
    <definedName name="_PI1" localSheetId="2">#REF!</definedName>
    <definedName name="_PI1" localSheetId="4">#REF!</definedName>
    <definedName name="_PI1" localSheetId="6">#REF!</definedName>
    <definedName name="_PI1">#REF!</definedName>
    <definedName name="_PK1" localSheetId="7">#REF!</definedName>
    <definedName name="_PK1" localSheetId="1">#REF!</definedName>
    <definedName name="_PK1" localSheetId="2">#REF!</definedName>
    <definedName name="_PK1" localSheetId="4">#REF!</definedName>
    <definedName name="_PK1" localSheetId="6">#REF!</definedName>
    <definedName name="_PK1">#REF!</definedName>
    <definedName name="_PK3" localSheetId="7">#REF!</definedName>
    <definedName name="_PK3" localSheetId="1">#REF!</definedName>
    <definedName name="_PK3" localSheetId="2">#REF!</definedName>
    <definedName name="_PK3" localSheetId="4">#REF!</definedName>
    <definedName name="_PK3" localSheetId="6">#REF!</definedName>
    <definedName name="_PK3">#REF!</definedName>
    <definedName name="A" localSheetId="7">#REF!</definedName>
    <definedName name="A" localSheetId="1">#REF!</definedName>
    <definedName name="A" localSheetId="2">#REF!</definedName>
    <definedName name="A" localSheetId="4">#REF!</definedName>
    <definedName name="A" localSheetId="6">#REF!</definedName>
    <definedName name="A">#REF!</definedName>
    <definedName name="aa" localSheetId="7">#REF!</definedName>
    <definedName name="aa" localSheetId="1">#REF!</definedName>
    <definedName name="aa" localSheetId="2">#REF!</definedName>
    <definedName name="aa" localSheetId="4">#REF!</definedName>
    <definedName name="aa" localSheetId="6">#REF!</definedName>
    <definedName name="aa">#REF!</definedName>
    <definedName name="aiu_bottom" localSheetId="7">#REF!</definedName>
    <definedName name="aiu_bottom" localSheetId="1">#REF!</definedName>
    <definedName name="aiu_bottom" localSheetId="2">#REF!</definedName>
    <definedName name="aiu_bottom" localSheetId="4">#REF!</definedName>
    <definedName name="aiu_bottom" localSheetId="6">#REF!</definedName>
    <definedName name="aiu_bottom">#REF!</definedName>
    <definedName name="as">#N/A</definedName>
    <definedName name="data" localSheetId="7">#REF!</definedName>
    <definedName name="data" localSheetId="1">#REF!</definedName>
    <definedName name="data" localSheetId="2">#REF!</definedName>
    <definedName name="data" localSheetId="4">#REF!</definedName>
    <definedName name="data" localSheetId="6">#REF!</definedName>
    <definedName name="data">#REF!</definedName>
    <definedName name="database2" localSheetId="7">#REF!</definedName>
    <definedName name="database2" localSheetId="1">#REF!</definedName>
    <definedName name="database2" localSheetId="2">#REF!</definedName>
    <definedName name="database2" localSheetId="4">#REF!</definedName>
    <definedName name="database2" localSheetId="6">#REF!</definedName>
    <definedName name="database2">#REF!</definedName>
    <definedName name="database3" localSheetId="7">#REF!</definedName>
    <definedName name="database3" localSheetId="1">#REF!</definedName>
    <definedName name="database3" localSheetId="2">#REF!</definedName>
    <definedName name="database3" localSheetId="4">#REF!</definedName>
    <definedName name="database3" localSheetId="6">#REF!</definedName>
    <definedName name="database3">#REF!</definedName>
    <definedName name="dss" localSheetId="7" hidden="1">#REF!</definedName>
    <definedName name="dss" localSheetId="1" hidden="1">#REF!</definedName>
    <definedName name="dss" localSheetId="2" hidden="1">#REF!</definedName>
    <definedName name="dss" localSheetId="4" hidden="1">#REF!</definedName>
    <definedName name="dss" localSheetId="6" hidden="1">#REF!</definedName>
    <definedName name="dss" hidden="1">#REF!</definedName>
    <definedName name="E206." localSheetId="7">#REF!</definedName>
    <definedName name="E206." localSheetId="1">#REF!</definedName>
    <definedName name="E206." localSheetId="2">#REF!</definedName>
    <definedName name="E206." localSheetId="4">#REF!</definedName>
    <definedName name="E206." localSheetId="6">#REF!</definedName>
    <definedName name="E206.">#REF!</definedName>
    <definedName name="eee" localSheetId="7">#REF!</definedName>
    <definedName name="eee" localSheetId="1">#REF!</definedName>
    <definedName name="eee" localSheetId="2">#REF!</definedName>
    <definedName name="eee" localSheetId="4">#REF!</definedName>
    <definedName name="eee" localSheetId="6">#REF!</definedName>
    <definedName name="eee">#REF!</definedName>
    <definedName name="fff" localSheetId="7">#REF!</definedName>
    <definedName name="fff" localSheetId="1">#REF!</definedName>
    <definedName name="fff" localSheetId="2">#REF!</definedName>
    <definedName name="fff" localSheetId="4">#REF!</definedName>
    <definedName name="fff" localSheetId="6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7">#REF!</definedName>
    <definedName name="hhhh" localSheetId="1">#REF!</definedName>
    <definedName name="hhhh" localSheetId="2">#REF!</definedName>
    <definedName name="hhhh" localSheetId="4">#REF!</definedName>
    <definedName name="hhhh" localSheetId="6">#REF!</definedName>
    <definedName name="hhhh">#REF!</definedName>
    <definedName name="hostfee">'[3]Financ. Overview'!$H$12</definedName>
    <definedName name="hraiu_bottom" localSheetId="7">#REF!</definedName>
    <definedName name="hraiu_bottom" localSheetId="1">#REF!</definedName>
    <definedName name="hraiu_bottom" localSheetId="2">#REF!</definedName>
    <definedName name="hraiu_bottom" localSheetId="4">#REF!</definedName>
    <definedName name="hraiu_bottom" localSheetId="6">#REF!</definedName>
    <definedName name="hraiu_bottom">#REF!</definedName>
    <definedName name="hvac" localSheetId="7">#REF!</definedName>
    <definedName name="hvac" localSheetId="1">#REF!</definedName>
    <definedName name="hvac" localSheetId="2">#REF!</definedName>
    <definedName name="hvac" localSheetId="4">#REF!</definedName>
    <definedName name="hvac" localSheetId="6">#REF!</definedName>
    <definedName name="hvac">#REF!</definedName>
    <definedName name="HWSheet">1</definedName>
    <definedName name="kkkk" localSheetId="7">#REF!</definedName>
    <definedName name="kkkk" localSheetId="1">#REF!</definedName>
    <definedName name="kkkk" localSheetId="2">#REF!</definedName>
    <definedName name="kkkk" localSheetId="4">#REF!</definedName>
    <definedName name="kkkk" localSheetId="6">#REF!</definedName>
    <definedName name="kkkk">#REF!</definedName>
    <definedName name="Module.Prix_SMC" localSheetId="7">Module.Prix_SMC</definedName>
    <definedName name="Module.Prix_SMC">Module.Prix_SMC</definedName>
    <definedName name="OS" localSheetId="7">#REF!</definedName>
    <definedName name="OS" localSheetId="1">#REF!</definedName>
    <definedName name="OS" localSheetId="2">#REF!</definedName>
    <definedName name="OS" localSheetId="4">#REF!</definedName>
    <definedName name="OS" localSheetId="6">#REF!</definedName>
    <definedName name="OS">#REF!</definedName>
    <definedName name="pr_toolbox">'[3]Toolbox'!$A$3:$I$80</definedName>
    <definedName name="_xlnm.Print_Area" localSheetId="7">'10月报'!$A$1:$M$23</definedName>
    <definedName name="_xlnm.Print_Area" localSheetId="2">'5月'!$A$1:$M$20</definedName>
    <definedName name="_xlnm.Print_Area" localSheetId="5">'8月'!$A$1:$M$21</definedName>
    <definedName name="_xlnm.Print_Area" localSheetId="6">'9月报'!$A$1:$M$23</definedName>
    <definedName name="_xlnm.Print_Area">#N/A</definedName>
    <definedName name="Print_Area_MI" localSheetId="7">#REF!</definedName>
    <definedName name="Print_Area_MI" localSheetId="1">#REF!</definedName>
    <definedName name="Print_Area_MI" localSheetId="2">#REF!</definedName>
    <definedName name="Print_Area_MI" localSheetId="4">#REF!</definedName>
    <definedName name="Print_Area_MI" localSheetId="6">#REF!</definedName>
    <definedName name="Print_Area_MI">#REF!</definedName>
    <definedName name="_xlnm.Print_Titles">#N/A</definedName>
    <definedName name="Prix_SMC" localSheetId="7">Prix_SMC</definedName>
    <definedName name="Prix_SMC">Prix_SMC</definedName>
    <definedName name="rrrr" localSheetId="7">#REF!</definedName>
    <definedName name="rrrr" localSheetId="1">#REF!</definedName>
    <definedName name="rrrr" localSheetId="2">#REF!</definedName>
    <definedName name="rrrr" localSheetId="4">#REF!</definedName>
    <definedName name="rrrr" localSheetId="6">#REF!</definedName>
    <definedName name="rrrr">#REF!</definedName>
    <definedName name="s" localSheetId="7">#REF!</definedName>
    <definedName name="s" localSheetId="1">#REF!</definedName>
    <definedName name="s" localSheetId="2">#REF!</definedName>
    <definedName name="s" localSheetId="4">#REF!</definedName>
    <definedName name="s" localSheetId="6">#REF!</definedName>
    <definedName name="s">#REF!</definedName>
    <definedName name="s_c_list">'[7]Toolbox'!$A$7:$H$969</definedName>
    <definedName name="SCG" localSheetId="7">#REF!</definedName>
    <definedName name="SCG" localSheetId="1">#REF!</definedName>
    <definedName name="SCG" localSheetId="2">#REF!</definedName>
    <definedName name="SCG" localSheetId="4">#REF!</definedName>
    <definedName name="SCG" localSheetId="6">#REF!</definedName>
    <definedName name="SCG">#REF!</definedName>
    <definedName name="sdlfee">'[3]Financ. Overview'!$H$13</definedName>
    <definedName name="sfeggsafasfas" localSheetId="7">#REF!</definedName>
    <definedName name="sfeggsafasfas" localSheetId="1">#REF!</definedName>
    <definedName name="sfeggsafasfas" localSheetId="2">#REF!</definedName>
    <definedName name="sfeggsafasfas" localSheetId="4">#REF!</definedName>
    <definedName name="sfeggsafasfas" localSheetId="6">#REF!</definedName>
    <definedName name="sfeggsafasfas">#REF!</definedName>
    <definedName name="solar_ratio">'[9]POWER ASSUMPTIONS'!$H$7</definedName>
    <definedName name="ss" localSheetId="7">#REF!</definedName>
    <definedName name="ss" localSheetId="1">#REF!</definedName>
    <definedName name="ss" localSheetId="2">#REF!</definedName>
    <definedName name="ss" localSheetId="4">#REF!</definedName>
    <definedName name="ss" localSheetId="6">#REF!</definedName>
    <definedName name="ss">#REF!</definedName>
    <definedName name="ss7fee">'[3]Financ. Overview'!$H$18</definedName>
    <definedName name="subsfee">'[3]Financ. Overview'!$H$14</definedName>
    <definedName name="toolbox">'[10]Toolbox'!$C$5:$T$1578</definedName>
    <definedName name="ttt" localSheetId="7">#REF!</definedName>
    <definedName name="ttt" localSheetId="1">#REF!</definedName>
    <definedName name="ttt" localSheetId="2">#REF!</definedName>
    <definedName name="ttt" localSheetId="4">#REF!</definedName>
    <definedName name="ttt" localSheetId="6">#REF!</definedName>
    <definedName name="ttt">#REF!</definedName>
    <definedName name="tttt" localSheetId="7">#REF!</definedName>
    <definedName name="tttt" localSheetId="1">#REF!</definedName>
    <definedName name="tttt" localSheetId="2">#REF!</definedName>
    <definedName name="tttt" localSheetId="4">#REF!</definedName>
    <definedName name="tttt" localSheetId="6">#REF!</definedName>
    <definedName name="tttt">#REF!</definedName>
    <definedName name="V5.1Fee">'[3]Financ. Overview'!$H$15</definedName>
    <definedName name="www" localSheetId="7">#REF!</definedName>
    <definedName name="www" localSheetId="1">#REF!</definedName>
    <definedName name="www" localSheetId="2">#REF!</definedName>
    <definedName name="www" localSheetId="4">#REF!</definedName>
    <definedName name="www" localSheetId="6">#REF!</definedName>
    <definedName name="www">#REF!</definedName>
    <definedName name="yyyy" localSheetId="7">#REF!</definedName>
    <definedName name="yyyy" localSheetId="1">#REF!</definedName>
    <definedName name="yyyy" localSheetId="2">#REF!</definedName>
    <definedName name="yyyy" localSheetId="4">#REF!</definedName>
    <definedName name="yyyy" localSheetId="6">#REF!</definedName>
    <definedName name="yyyy">#REF!</definedName>
    <definedName name="Z32_Cost_red" localSheetId="7">#REF!</definedName>
    <definedName name="Z32_Cost_red" localSheetId="1">#REF!</definedName>
    <definedName name="Z32_Cost_red" localSheetId="2">#REF!</definedName>
    <definedName name="Z32_Cost_red" localSheetId="4">#REF!</definedName>
    <definedName name="Z32_Cost_red" localSheetId="6">#REF!</definedName>
    <definedName name="Z32_Cost_red">#REF!</definedName>
    <definedName name="本级标准收入2004年">'[11]本年收入合计'!$E$4:$E$184</definedName>
    <definedName name="拨款汇总_合计" localSheetId="7">SUM(#REF!)</definedName>
    <definedName name="拨款汇总_合计" localSheetId="1">SUM(#REF!)</definedName>
    <definedName name="拨款汇总_合计" localSheetId="2">SUM(#REF!)</definedName>
    <definedName name="拨款汇总_合计" localSheetId="4">SUM(#REF!)</definedName>
    <definedName name="拨款汇总_合计" localSheetId="6">SUM(#REF!)</definedName>
    <definedName name="拨款汇总_合计">SUM(#REF!)</definedName>
    <definedName name="财力" localSheetId="7">#REF!</definedName>
    <definedName name="财力" localSheetId="1">#REF!</definedName>
    <definedName name="财力" localSheetId="2">#REF!</definedName>
    <definedName name="财力" localSheetId="4">#REF!</definedName>
    <definedName name="财力" localSheetId="6">#REF!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 localSheetId="7">#REF!</definedName>
    <definedName name="大幅度" localSheetId="1">#REF!</definedName>
    <definedName name="大幅度" localSheetId="2">#REF!</definedName>
    <definedName name="大幅度" localSheetId="4">#REF!</definedName>
    <definedName name="大幅度" localSheetId="6">#REF!</definedName>
    <definedName name="大幅度">#REF!</definedName>
    <definedName name="地区名称" localSheetId="7">#REF!</definedName>
    <definedName name="地区名称" localSheetId="1">#REF!</definedName>
    <definedName name="地区名称" localSheetId="2">#REF!</definedName>
    <definedName name="地区名称" localSheetId="4">#REF!</definedName>
    <definedName name="地区名称" localSheetId="6">#REF!</definedName>
    <definedName name="地区名称">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 localSheetId="7">#REF!</definedName>
    <definedName name="汇率" localSheetId="1">#REF!</definedName>
    <definedName name="汇率" localSheetId="2">#REF!</definedName>
    <definedName name="汇率" localSheetId="4">#REF!</definedName>
    <definedName name="汇率" localSheetId="6">#REF!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 localSheetId="7">#REF!</definedName>
    <definedName name="全额差额比例" localSheetId="1">#REF!</definedName>
    <definedName name="全额差额比例" localSheetId="2">#REF!</definedName>
    <definedName name="全额差额比例" localSheetId="4">#REF!</definedName>
    <definedName name="全额差额比例" localSheetId="6">#REF!</definedName>
    <definedName name="全额差额比例">#REF!</definedName>
    <definedName name="人员标准支出">'[26]人员支出'!$E$4:$E$184</definedName>
    <definedName name="生产列1" localSheetId="7">#REF!</definedName>
    <definedName name="生产列1" localSheetId="1">#REF!</definedName>
    <definedName name="生产列1" localSheetId="2">#REF!</definedName>
    <definedName name="生产列1" localSheetId="4">#REF!</definedName>
    <definedName name="生产列1" localSheetId="6">#REF!</definedName>
    <definedName name="生产列1">#REF!</definedName>
    <definedName name="生产列11" localSheetId="7">#REF!</definedName>
    <definedName name="生产列11" localSheetId="1">#REF!</definedName>
    <definedName name="生产列11" localSheetId="2">#REF!</definedName>
    <definedName name="生产列11" localSheetId="4">#REF!</definedName>
    <definedName name="生产列11" localSheetId="6">#REF!</definedName>
    <definedName name="生产列11">#REF!</definedName>
    <definedName name="生产列15" localSheetId="7">#REF!</definedName>
    <definedName name="生产列15" localSheetId="1">#REF!</definedName>
    <definedName name="生产列15" localSheetId="2">#REF!</definedName>
    <definedName name="生产列15" localSheetId="4">#REF!</definedName>
    <definedName name="生产列15" localSheetId="6">#REF!</definedName>
    <definedName name="生产列15">#REF!</definedName>
    <definedName name="生产列16" localSheetId="7">#REF!</definedName>
    <definedName name="生产列16" localSheetId="1">#REF!</definedName>
    <definedName name="生产列16" localSheetId="2">#REF!</definedName>
    <definedName name="生产列16" localSheetId="4">#REF!</definedName>
    <definedName name="生产列16" localSheetId="6">#REF!</definedName>
    <definedName name="生产列16">#REF!</definedName>
    <definedName name="生产列17" localSheetId="7">#REF!</definedName>
    <definedName name="生产列17" localSheetId="1">#REF!</definedName>
    <definedName name="生产列17" localSheetId="2">#REF!</definedName>
    <definedName name="生产列17" localSheetId="4">#REF!</definedName>
    <definedName name="生产列17" localSheetId="6">#REF!</definedName>
    <definedName name="生产列17">#REF!</definedName>
    <definedName name="生产列19" localSheetId="7">#REF!</definedName>
    <definedName name="生产列19" localSheetId="1">#REF!</definedName>
    <definedName name="生产列19" localSheetId="2">#REF!</definedName>
    <definedName name="生产列19" localSheetId="4">#REF!</definedName>
    <definedName name="生产列19" localSheetId="6">#REF!</definedName>
    <definedName name="生产列19">#REF!</definedName>
    <definedName name="生产列2" localSheetId="7">#REF!</definedName>
    <definedName name="生产列2" localSheetId="1">#REF!</definedName>
    <definedName name="生产列2" localSheetId="2">#REF!</definedName>
    <definedName name="生产列2" localSheetId="4">#REF!</definedName>
    <definedName name="生产列2" localSheetId="6">#REF!</definedName>
    <definedName name="生产列2">#REF!</definedName>
    <definedName name="生产列20" localSheetId="7">#REF!</definedName>
    <definedName name="生产列20" localSheetId="1">#REF!</definedName>
    <definedName name="生产列20" localSheetId="2">#REF!</definedName>
    <definedName name="生产列20" localSheetId="4">#REF!</definedName>
    <definedName name="生产列20" localSheetId="6">#REF!</definedName>
    <definedName name="生产列20">#REF!</definedName>
    <definedName name="生产列3" localSheetId="7">#REF!</definedName>
    <definedName name="生产列3" localSheetId="1">#REF!</definedName>
    <definedName name="生产列3" localSheetId="2">#REF!</definedName>
    <definedName name="生产列3" localSheetId="4">#REF!</definedName>
    <definedName name="生产列3" localSheetId="6">#REF!</definedName>
    <definedName name="生产列3">#REF!</definedName>
    <definedName name="生产列4" localSheetId="7">#REF!</definedName>
    <definedName name="生产列4" localSheetId="1">#REF!</definedName>
    <definedName name="生产列4" localSheetId="2">#REF!</definedName>
    <definedName name="生产列4" localSheetId="4">#REF!</definedName>
    <definedName name="生产列4" localSheetId="6">#REF!</definedName>
    <definedName name="生产列4">#REF!</definedName>
    <definedName name="生产列5" localSheetId="7">#REF!</definedName>
    <definedName name="生产列5" localSheetId="1">#REF!</definedName>
    <definedName name="生产列5" localSheetId="2">#REF!</definedName>
    <definedName name="生产列5" localSheetId="4">#REF!</definedName>
    <definedName name="生产列5" localSheetId="6">#REF!</definedName>
    <definedName name="生产列5">#REF!</definedName>
    <definedName name="生产列6" localSheetId="7">#REF!</definedName>
    <definedName name="生产列6" localSheetId="1">#REF!</definedName>
    <definedName name="生产列6" localSheetId="2">#REF!</definedName>
    <definedName name="生产列6" localSheetId="4">#REF!</definedName>
    <definedName name="生产列6" localSheetId="6">#REF!</definedName>
    <definedName name="生产列6">#REF!</definedName>
    <definedName name="生产列7" localSheetId="7">#REF!</definedName>
    <definedName name="生产列7" localSheetId="1">#REF!</definedName>
    <definedName name="生产列7" localSheetId="2">#REF!</definedName>
    <definedName name="生产列7" localSheetId="4">#REF!</definedName>
    <definedName name="生产列7" localSheetId="6">#REF!</definedName>
    <definedName name="生产列7">#REF!</definedName>
    <definedName name="生产列8" localSheetId="7">#REF!</definedName>
    <definedName name="生产列8" localSheetId="1">#REF!</definedName>
    <definedName name="生产列8" localSheetId="2">#REF!</definedName>
    <definedName name="生产列8" localSheetId="4">#REF!</definedName>
    <definedName name="生产列8" localSheetId="6">#REF!</definedName>
    <definedName name="生产列8">#REF!</definedName>
    <definedName name="生产列9" localSheetId="7">#REF!</definedName>
    <definedName name="生产列9" localSheetId="1">#REF!</definedName>
    <definedName name="生产列9" localSheetId="2">#REF!</definedName>
    <definedName name="生产列9" localSheetId="4">#REF!</definedName>
    <definedName name="生产列9" localSheetId="6">#REF!</definedName>
    <definedName name="生产列9">#REF!</definedName>
    <definedName name="生产期" localSheetId="7">#REF!</definedName>
    <definedName name="生产期" localSheetId="1">#REF!</definedName>
    <definedName name="生产期" localSheetId="2">#REF!</definedName>
    <definedName name="生产期" localSheetId="4">#REF!</definedName>
    <definedName name="生产期" localSheetId="6">#REF!</definedName>
    <definedName name="生产期">#REF!</definedName>
    <definedName name="生产期1" localSheetId="7">#REF!</definedName>
    <definedName name="生产期1" localSheetId="1">#REF!</definedName>
    <definedName name="生产期1" localSheetId="2">#REF!</definedName>
    <definedName name="生产期1" localSheetId="4">#REF!</definedName>
    <definedName name="生产期1" localSheetId="6">#REF!</definedName>
    <definedName name="生产期1">#REF!</definedName>
    <definedName name="生产期11" localSheetId="7">#REF!</definedName>
    <definedName name="生产期11" localSheetId="1">#REF!</definedName>
    <definedName name="生产期11" localSheetId="2">#REF!</definedName>
    <definedName name="生产期11" localSheetId="4">#REF!</definedName>
    <definedName name="生产期11" localSheetId="6">#REF!</definedName>
    <definedName name="生产期11">#REF!</definedName>
    <definedName name="生产期123" localSheetId="7">#REF!</definedName>
    <definedName name="生产期123" localSheetId="1">#REF!</definedName>
    <definedName name="生产期123" localSheetId="2">#REF!</definedName>
    <definedName name="生产期123" localSheetId="4">#REF!</definedName>
    <definedName name="生产期123" localSheetId="6">#REF!</definedName>
    <definedName name="生产期123">#REF!</definedName>
    <definedName name="生产期15" localSheetId="7">#REF!</definedName>
    <definedName name="生产期15" localSheetId="1">#REF!</definedName>
    <definedName name="生产期15" localSheetId="2">#REF!</definedName>
    <definedName name="生产期15" localSheetId="4">#REF!</definedName>
    <definedName name="生产期15" localSheetId="6">#REF!</definedName>
    <definedName name="生产期15">#REF!</definedName>
    <definedName name="生产期16" localSheetId="7">#REF!</definedName>
    <definedName name="生产期16" localSheetId="1">#REF!</definedName>
    <definedName name="生产期16" localSheetId="2">#REF!</definedName>
    <definedName name="生产期16" localSheetId="4">#REF!</definedName>
    <definedName name="生产期16" localSheetId="6">#REF!</definedName>
    <definedName name="生产期16">#REF!</definedName>
    <definedName name="生产期17" localSheetId="7">#REF!</definedName>
    <definedName name="生产期17" localSheetId="1">#REF!</definedName>
    <definedName name="生产期17" localSheetId="2">#REF!</definedName>
    <definedName name="生产期17" localSheetId="4">#REF!</definedName>
    <definedName name="生产期17" localSheetId="6">#REF!</definedName>
    <definedName name="生产期17">#REF!</definedName>
    <definedName name="生产期19" localSheetId="7">#REF!</definedName>
    <definedName name="生产期19" localSheetId="1">#REF!</definedName>
    <definedName name="生产期19" localSheetId="2">#REF!</definedName>
    <definedName name="生产期19" localSheetId="4">#REF!</definedName>
    <definedName name="生产期19" localSheetId="6">#REF!</definedName>
    <definedName name="生产期19">#REF!</definedName>
    <definedName name="生产期2" localSheetId="7">#REF!</definedName>
    <definedName name="生产期2" localSheetId="1">#REF!</definedName>
    <definedName name="生产期2" localSheetId="2">#REF!</definedName>
    <definedName name="生产期2" localSheetId="4">#REF!</definedName>
    <definedName name="生产期2" localSheetId="6">#REF!</definedName>
    <definedName name="生产期2">#REF!</definedName>
    <definedName name="生产期20" localSheetId="7">#REF!</definedName>
    <definedName name="生产期20" localSheetId="1">#REF!</definedName>
    <definedName name="生产期20" localSheetId="2">#REF!</definedName>
    <definedName name="生产期20" localSheetId="4">#REF!</definedName>
    <definedName name="生产期20" localSheetId="6">#REF!</definedName>
    <definedName name="生产期20">#REF!</definedName>
    <definedName name="生产期3" localSheetId="7">#REF!</definedName>
    <definedName name="生产期3" localSheetId="1">#REF!</definedName>
    <definedName name="生产期3" localSheetId="2">#REF!</definedName>
    <definedName name="生产期3" localSheetId="4">#REF!</definedName>
    <definedName name="生产期3" localSheetId="6">#REF!</definedName>
    <definedName name="生产期3">#REF!</definedName>
    <definedName name="生产期4" localSheetId="7">#REF!</definedName>
    <definedName name="生产期4" localSheetId="1">#REF!</definedName>
    <definedName name="生产期4" localSheetId="2">#REF!</definedName>
    <definedName name="生产期4" localSheetId="4">#REF!</definedName>
    <definedName name="生产期4" localSheetId="6">#REF!</definedName>
    <definedName name="生产期4">#REF!</definedName>
    <definedName name="生产期5" localSheetId="7">#REF!</definedName>
    <definedName name="生产期5" localSheetId="1">#REF!</definedName>
    <definedName name="生产期5" localSheetId="2">#REF!</definedName>
    <definedName name="生产期5" localSheetId="4">#REF!</definedName>
    <definedName name="生产期5" localSheetId="6">#REF!</definedName>
    <definedName name="生产期5">#REF!</definedName>
    <definedName name="生产期6" localSheetId="7">#REF!</definedName>
    <definedName name="生产期6" localSheetId="1">#REF!</definedName>
    <definedName name="生产期6" localSheetId="2">#REF!</definedName>
    <definedName name="生产期6" localSheetId="4">#REF!</definedName>
    <definedName name="生产期6" localSheetId="6">#REF!</definedName>
    <definedName name="生产期6">#REF!</definedName>
    <definedName name="生产期7" localSheetId="7">#REF!</definedName>
    <definedName name="生产期7" localSheetId="1">#REF!</definedName>
    <definedName name="生产期7" localSheetId="2">#REF!</definedName>
    <definedName name="生产期7" localSheetId="4">#REF!</definedName>
    <definedName name="生产期7" localSheetId="6">#REF!</definedName>
    <definedName name="生产期7">#REF!</definedName>
    <definedName name="生产期8" localSheetId="7">#REF!</definedName>
    <definedName name="生产期8" localSheetId="1">#REF!</definedName>
    <definedName name="生产期8" localSheetId="2">#REF!</definedName>
    <definedName name="生产期8" localSheetId="4">#REF!</definedName>
    <definedName name="生产期8" localSheetId="6">#REF!</definedName>
    <definedName name="生产期8">#REF!</definedName>
    <definedName name="生产期9" localSheetId="7">#REF!</definedName>
    <definedName name="生产期9" localSheetId="1">#REF!</definedName>
    <definedName name="生产期9" localSheetId="2">#REF!</definedName>
    <definedName name="生产期9" localSheetId="4">#REF!</definedName>
    <definedName name="生产期9" localSheetId="6">#REF!</definedName>
    <definedName name="生产期9">#REF!</definedName>
    <definedName name="事业发展支出">'[27]事业发展'!$E$4:$E$184</definedName>
    <definedName name="是" localSheetId="7">#REF!</definedName>
    <definedName name="是" localSheetId="1">#REF!</definedName>
    <definedName name="是" localSheetId="2">#REF!</definedName>
    <definedName name="是" localSheetId="4">#REF!</definedName>
    <definedName name="是" localSheetId="6">#REF!</definedName>
    <definedName name="是">#REF!</definedName>
    <definedName name="位次d" localSheetId="7">#REF!</definedName>
    <definedName name="位次d" localSheetId="1">#REF!</definedName>
    <definedName name="位次d" localSheetId="2">#REF!</definedName>
    <definedName name="位次d" localSheetId="4">#REF!</definedName>
    <definedName name="位次d" localSheetId="6">#REF!</definedName>
    <definedName name="位次d">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 localSheetId="7">#REF!</definedName>
    <definedName name="中国" localSheetId="1">#REF!</definedName>
    <definedName name="中国" localSheetId="2">#REF!</definedName>
    <definedName name="中国" localSheetId="4">#REF!</definedName>
    <definedName name="中国" localSheetId="6">#REF!</definedName>
    <definedName name="中国">#REF!</definedName>
    <definedName name="中小学生人数2003年">'[33]中小学生'!$E$4:$E$184</definedName>
    <definedName name="总人口2003年">'[34]总人口'!$E$4:$E$184</definedName>
    <definedName name="전" localSheetId="7">#REF!</definedName>
    <definedName name="전" localSheetId="1">#REF!</definedName>
    <definedName name="전" localSheetId="2">#REF!</definedName>
    <definedName name="전" localSheetId="4">#REF!</definedName>
    <definedName name="전" localSheetId="6">#REF!</definedName>
    <definedName name="전">#REF!</definedName>
    <definedName name="주택사업본부" localSheetId="7">#REF!</definedName>
    <definedName name="주택사업본부" localSheetId="1">#REF!</definedName>
    <definedName name="주택사업본부" localSheetId="2">#REF!</definedName>
    <definedName name="주택사업본부" localSheetId="4">#REF!</definedName>
    <definedName name="주택사업본부" localSheetId="6">#REF!</definedName>
    <definedName name="주택사업본부">#REF!</definedName>
    <definedName name="철구사업본부" localSheetId="7">#REF!</definedName>
    <definedName name="철구사업본부" localSheetId="1">#REF!</definedName>
    <definedName name="철구사업본부" localSheetId="2">#REF!</definedName>
    <definedName name="철구사업본부" localSheetId="4">#REF!</definedName>
    <definedName name="철구사업본부" localSheetId="6">#REF!</definedName>
    <definedName name="철구사업본부">#REF!</definedName>
    <definedName name="_xlnm.Print_Titles" localSheetId="2">'5月'!$1:$4</definedName>
    <definedName name="_xlnm.Print_Titles" localSheetId="4">'7月'!$3:$4</definedName>
    <definedName name="_xlnm.Print_Titles" localSheetId="6">'9月报'!$1:$4</definedName>
    <definedName name="_xlnm.Print_Titles" localSheetId="7">'10月报'!$1:$4</definedName>
  </definedNames>
  <calcPr calcId="125725"/>
</workbook>
</file>

<file path=xl/sharedStrings.xml><?xml version="1.0" encoding="utf-8"?>
<sst xmlns="http://schemas.openxmlformats.org/spreadsheetml/2006/main" count="401" uniqueCount="153">
  <si>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（截止2017年3月底）</t>
    </r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</si>
  <si>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</si>
  <si>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</si>
  <si>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</si>
  <si>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</si>
  <si>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</si>
  <si>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</si>
  <si>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</si>
  <si>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</si>
  <si>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</si>
  <si>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</si>
  <si>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</si>
  <si>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</si>
  <si>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</si>
  <si>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</si>
  <si>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</si>
  <si>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t>雪山梁子</t>
  </si>
  <si>
    <t>隧道:7.966</t>
  </si>
  <si>
    <t>累计完成：路基土石方101.18万方，占总量的94.6%；挡防工程隧道2.77万方，占总量的51.9%；主洞开挖7965米，占总长度7966米的100%；隧道衬砌7820米，占总量的98%;洞外路面下面层完成2.8万平米，占总量的19.2%。</t>
  </si>
  <si>
    <t xml:space="preserve">        </t>
  </si>
  <si>
    <t>引道:10.946</t>
  </si>
  <si>
    <t>布拖冯家坪溜索改桥</t>
  </si>
  <si>
    <t>累计完成：路基土石方0.21万立方米，占总量的48.8%；桥梁下部构造89.6%，劲性骨架加工完成85%，安装完成66.7%。</t>
  </si>
  <si>
    <t>金阳对坪溜索改桥</t>
  </si>
  <si>
    <t>累计完成：路基土石方8.14万立方米，占总量的98%；挡防工程2.25万立方米，占总量的98.78%。桥梁下部构造完成47.6%，劲性骨架加工完成100%，安装完成40.7%</t>
  </si>
  <si>
    <t>箐口山隧道</t>
  </si>
  <si>
    <t>累计完成：路基土石方36.44万立方米，占总量的77.2%；挡防工程2.41万立方米，占总量的100%；隧道开挖1026米，占总量2281米的45.1%；隧道衬砌570米，占总量2281米的25%。</t>
  </si>
  <si>
    <t>大雷路</t>
  </si>
  <si>
    <t>累计完成：路基土石方27.62万立方米，占总量的67.8%；挡防工程6.45万立方米，占总量的76.9%；涵洞工程完成总量的74.2%。</t>
  </si>
  <si>
    <t>俄安路</t>
  </si>
  <si>
    <t>累计完成：路基土石方64.83万立方米，占总量的49.8%；挡防工程7.99万立方米，占总量的72.7%；涵洞工程完成总量的62.1%。</t>
  </si>
  <si>
    <t>海磨路</t>
  </si>
  <si>
    <t>累计完成：路基土石方148.32万立方米，占总量的98%；挡防工程1.52万立方米，占总量的25.1%，涵洞工程完成总量的67.3%。路面底基层完成36.8%，路面基层完成36.5%。</t>
  </si>
  <si>
    <t>桑然路</t>
  </si>
  <si>
    <t>累计完成：路基土石方71.92万立方米，占总量的23.5%；挡防工程1.7万立方米，占总量的4%；桥梁桩基7根，占总量的3.2%。</t>
  </si>
  <si>
    <t>唐花路</t>
  </si>
  <si>
    <t>完成驻地建设</t>
  </si>
  <si>
    <t>理小路</t>
  </si>
  <si>
    <t>理黑路</t>
  </si>
  <si>
    <t>色泥路</t>
  </si>
  <si>
    <t>色锣路</t>
  </si>
  <si>
    <t>稻木路</t>
  </si>
  <si>
    <t>合计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</si>
  <si>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（截止2017年4月底）</t>
    </r>
  </si>
  <si>
    <t>累计完成：路基土石方104.06万方，占总量的97.7%；挡防工程隧道2.77万方，占总量的51.9%；主洞开挖7965米，占总长度7966米的100%；隧道衬砌7820米，占总量的98%;洞外路面下面层完成3.6万平米，占总量的24.6%,上面层完成0.5万平米,占总量的3.7%。</t>
  </si>
  <si>
    <t>累计完成：路基土石方0.21万立方米，占总量的48.8%；桥梁下部构造93%，劲性骨架加工完成92.6%，安装完成92.6%。</t>
  </si>
  <si>
    <t>累计完成：路基土石方8.14万立方米，占总量的98%；挡防工程2.25万立方米，占总量的98.78%。桥梁下部构造完成47.6%，劲性骨架加工完成100%，安装完成100%</t>
  </si>
  <si>
    <t>累计完成：路基土石方41.44万立方米，占总量的87.6%；挡防工程2.41万立方米，占总量的100%；隧道开挖1269米，占总量2281米的55.6%；隧道衬砌924米，占总量2281米的40.5%。</t>
  </si>
  <si>
    <t>累计完成：路基土石方29.62万立方米，占总量的72.7%；挡防工程6.63万立方米，占总量的79.3%；涵洞工程完成总量的94%;路面底基层完成总量的50.5%，路面基层完成总量的38.1%，路面下面层完成总量的25.6%。</t>
  </si>
  <si>
    <t>累计完成：路基土石方67.23万立方米，占总量的49.9%；挡防工程9.5万立方米，占总量的86.7%；涵洞工程完成总量的66.7%;桥梁下部完成总量的80%,梁板预制完成总量的67.6%;路面底基层完成1.5万平米,占总量的6%.</t>
  </si>
  <si>
    <t>累计完成：路基土石方148.32万立方米，占总量的98%；挡防工程1.52万立方米，占总量的25.1%，涵洞工程完成总量的67.3%。路面垫层完成78.1%,路面底基层完成36.8%，路面基层完成36.5%。</t>
  </si>
  <si>
    <t>累计完成：路基土石方91.11万立方米，占总量的29.8%；挡防工程4.39万立方米，占总量的10.3%,涵洞完成占总量的1%；桥梁桩基23根，占总量的10.6%；隧道掘进21米，占总量5847米的0.3%。</t>
  </si>
  <si>
    <t>完成临时工程和设施</t>
  </si>
  <si>
    <t>累计完成：挡防工程0.025万立方米，占总量的0.8%。</t>
  </si>
  <si>
    <t>完成驻地建设、临时设施。</t>
  </si>
  <si>
    <t>累计完成：路基土石方2.66万方，占总量的1.2%。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</si>
  <si>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（截止2017年5月底）</t>
    </r>
  </si>
  <si>
    <t>累计完成：路基土石方104.06万方，占总量的97.7%；挡防工程隧道2.79万方，占总量的75.8%；主洞开挖7965米，占总量的100%；隧道衬砌7940米，占总量的100%;洞外路面底基层完成占总量的93%，基层完成占总量的54%，下面层完成占总量的68.2%,上面层完成占总量的45.2%。</t>
  </si>
  <si>
    <t>累计完成：路基土石方0.21万立方米，占总量的48.8%；桥梁下部构造93%，劲性骨架全部完成，主拱圈劲性骨架钢管混凝土浇筑，主桥拱肋合拢。</t>
  </si>
  <si>
    <t>累计完成：路基土石方8.31万立方米，占总量的100%；挡防工程2.25万立方米，占总量的98.78%。桥梁下部构造完成47.6%，劲性骨架加工完成100%，安装完成100%</t>
  </si>
  <si>
    <t>累计完成：路基土石方42.44万立方米，占总量的89.8%；挡防工程2.41万立方米，占总量的100%；隧道开挖1469米，占总量2281米的64.4%；隧道衬砌1146米，占总量2281米的50.2%。</t>
  </si>
  <si>
    <t>累计完成：路基土石方34.7万立方米，占总量的78.2%；挡防工程6.98万立方米，占总量的86%；涵洞工程完成总量的94%;路面底基层完成总量的53.6%，路面基层完成总量的50%，路面下面层完成总量的38.2%，路面上面层完成总量的4.1%。</t>
  </si>
  <si>
    <t>累计完成：路基土石方75.73万立方米，占总量的95.7%；挡防工程11.48万立方米；涵洞工程完成总量的79.3%;桥梁下部完成总量的80%,梁板预制完成总量的86.5%;路面底基层完成1.5万平米,占总量的6%.</t>
  </si>
  <si>
    <t>累计完成：路基土石方150.82万立方米，占总量的99.7%；挡防工程1.86万立方米，占总量的34.7%，涵洞工程完成总量的67.3%。梁板预制完成总量的58.6%,安装完成总量的7.6%；路面垫层完成87.6%,路面底基层完成42.8%，路面基层完成42.5%。</t>
  </si>
  <si>
    <t>累计完成：路基土石方122.43万立方米，占总量的40%；挡防工程8.24万立方米，占总量的19.3%,涵洞完成占总量的8.7%；桥梁桩基56根，占总量的25.9%，梁板预制1片；隧道掘进67米，占总量5847米的1.1%。</t>
  </si>
  <si>
    <t>累计完成：路基土石方0.2万方</t>
  </si>
  <si>
    <t>累计完成：挡防工程0.2万立方米，占总量的6.4%，桥梁桩基22米。</t>
  </si>
  <si>
    <t>累计完成：路基土石方90.11万方，占总量的34.1%；挡防工程2.67万方，占总量的12.2%；涵洞工程完成总量的4.7%；桥梁桩基20根，占总量的66.6%.</t>
  </si>
  <si>
    <t>累计完成：路基土石方25.89万方，占总量的11.3%，挡防工程2.18万方，占总量的8.2%；涵洞完成总量的4.1%；桥梁桩基完成33.6%。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</si>
  <si>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（截止2017年6月底）</t>
    </r>
  </si>
  <si>
    <t>累计完成：路基土石方106.43万方，占总量的100%；挡防工程隧道3.27万方，占总量的93.4%；涵洞完成100%；主洞开挖7965米，占总量的100%；隧道衬砌7940米，占总量的100%;洞外路面底基层完成占总量的100%，基层完成占总量的100%，下面层完成占总量的100%,上面层完成占总量的91.7%。</t>
  </si>
  <si>
    <t>累计完成：路基土石方0.21万立方米，占总量的48.8%；桥梁下部构造93%，劲性骨架全部完成，主拱圈劲性骨架钢管混凝土浇筑，主桥拱肋合拢。拱圈混凝土完成总量的4.3%。</t>
  </si>
  <si>
    <t>累计完成：路基土石方8.31万立方米，占总量的100%；挡防工程2.25万立方米，占总量的98.78%。桥梁下部构造完成47.6%，劲性骨架加工完成100%，安装完成100%；钢管混凝土完成总量的83.45%；路面基层完成总量的26.1%</t>
  </si>
  <si>
    <t>累计完成：路基土石方44.8万立方米，占总量的94.9%；挡防工程2.41万立方米，占总量的100%；涵洞完成总量的90%；隧道开挖1661米，占总量2281米的72.8%；隧道衬砌1368米，占总量2281米的60%。</t>
  </si>
  <si>
    <t>累计完成：路基土石方39.7万立方米，占总量的96.1%；挡防工程7.57万立方米，占总量的80.5%；涵洞工程完成总量的94%;路面底基层完成总量的67.2%，路面基层完成总量的52.4%，路面下面层完成总量的48.3%，路面上面层完成总量的26.2%。</t>
  </si>
  <si>
    <t>累计完成：路基土石方79.12万立方米，占总量的100%；挡防工程12.3万立方米,占总量的80.2%；涵洞工程完成总量的96.6%;桥梁下部完成总量的100%,梁板预制完成总量的100%;路面垫层完成总量的82%，基层完成总量的7.4%。</t>
  </si>
  <si>
    <t>累计完成：路基土石方151万立方米，占总量的99.8%；挡防工程2.14万立方米，占总量的93.8%，涵洞工程完成总量的81.7%。梁板预制完成总量的90%,安装完成总量的55%；路面垫层完成87.7%,路面底基层完成42.8%，路面基层完成62%。</t>
  </si>
  <si>
    <t>累计完成：路基土石方180.48万立方米，占总量的60.5%；挡防工程31.83万立方米，占总量的74.5%,涵洞完成占总量的19.5%；桥梁桩基82根，占总量的38%，梁板预制4片；隧道掘进312米，占总量5847米的5.3%，二衬136米占总量的2.3%。</t>
  </si>
  <si>
    <t>累计完成：路基土石方23.8万方</t>
  </si>
  <si>
    <t>累计完成：挡防工程0.57万立方米，桥梁桩基68米。</t>
  </si>
  <si>
    <t>累计完成：路基土石方90.11万方，占总量的34.1%；挡防工程7.17万方，占总量的33.3%；涵洞工程完成总量的12.7%；桥梁桩基27根，占总量的79%.</t>
  </si>
  <si>
    <t>累计完成：路基土石方49.64万方，占总量的21.7%，挡防工程4.62万方，占总量的17.5%；涵洞完成总量的17.8%；桥梁桩基完成53%。</t>
  </si>
  <si>
    <t>累计完成：路基土石方18.59万方，占总量的17，挡防工程0.13万方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</si>
  <si>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（截止2017年7月底）</t>
    </r>
  </si>
  <si>
    <t>累计完成：路基土石方106.43万方，占总量的100%；挡防工程隧道3.45万方，占总量的100%；涵洞完成100%；主洞开挖7965米，占总量的100%；隧道衬砌7940米，占总量的100%;洞外路面底基层完成占总量的100%，基层完成占总量的100%，下面层完成占总量的100%,上面层完成占总量的100%。</t>
  </si>
  <si>
    <t>累计完成：路基土石方0.21万立方米，占总量的48.8%；桥梁下部构造93%，劲性骨架全部完成，主拱圈劲性骨架钢管混凝土浇筑，主桥拱肋合拢。拱圈混凝土完成总量的12.4%。</t>
  </si>
  <si>
    <t>累计完成：路基土石方8.31万立方米，占总量的100%；挡防工程2.25万立方米，占总量的98.78%。桥梁下部构造完成47.6%，劲性骨架加工完成100%，安装完成100%；钢管混凝土完成总量的83.45%；路面基层完成总量的72.7%</t>
  </si>
  <si>
    <t>累计完成：路基土石方45.6万立方米，占总量的96.5%；挡防工程2.41万立方米，占总量的100%；涵洞完成总量的100%；路面底基层完成总量的34.4%，基层完成总量的36.9%，下面层完成总量的35.8%；隧道开挖1783米，占总量2281米的78.2%；隧道衬砌1495米，占总量2281米的65.5%。</t>
  </si>
  <si>
    <t>累计完成：路基土石方39.7万立方米，占总量的96.1%；挡防工程7.82万立方米，占总量的83.3%；涵洞工程完成总量的94%;路面底基层完成总量的72%，路面基层完成总量的62.9%，路面下面层完成总量的48.3%，路面上面层完成总量的48.1%。</t>
  </si>
  <si>
    <t>累计完成：路基土石方79.12万立方米，占总量的100%；挡防工程12.56万立方米,占总量的81.9%；涵洞工程完成总量的96.6%;桥梁下部完成总量的100%,梁板预制完成总量的100%;路面垫层完成总量的96.9%，基层完成总量的27.7%,上面层完成总量的0.97%</t>
  </si>
  <si>
    <t>累计完成：路基土石方151.19万立方米，占总量的99.9%；挡防工程2.28万立方米，占总量的100%，涵洞工程完成总量的96.4%。梁板预制完成总量的100%,安装完成总量的55%；</t>
  </si>
  <si>
    <t>累计完成：路基土石方205.87万立方米，占总量的67.4%；挡防工程35.45万立方米，占总量的82.9%,涵洞完成占总量的31.1%；桥梁桩基91根，占总量的42.1%，梁板预制4片；隧道掘进472米，占总量5847米的8%，二衬189米占总量的3.2%。</t>
  </si>
  <si>
    <t>累计完成：路基土石方78.94万方</t>
  </si>
  <si>
    <t>累计完成：挡防工程0.9万立方米，桥梁桩基170米，梁板预制3片。</t>
  </si>
  <si>
    <t>累计完成：路基土石方152.5万方，占总量的57.7%；挡防工程10.03万方，占总量的45.9%；涵洞工程完成总量的27.3%；桥梁桩基36根，占总量的94.7%.</t>
  </si>
  <si>
    <t>累计完成：路基土石方60.84万方，占总量的26.5%，挡防工程6.15万方，占总量的23.2%；涵洞完成总量的28.1%；桥梁桩基完成66%。</t>
  </si>
  <si>
    <t>累计完成：路基土石方24.09万方，占总量的22%，挡防工程0.35万方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</si>
  <si>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（截止2017年8月底）</t>
    </r>
  </si>
  <si>
    <t>累计完成：路基土石方0.21万立方米，占总量的48.8%；桥梁下部构造93%，劲性骨架全部完成，主拱圈劲性骨架钢管混凝土浇筑，主桥拱肋合拢。拱圈混凝土完成总量的20.5%。</t>
  </si>
  <si>
    <t>累计完成：路基土石方8.31万立方米，占总量的100%；挡防工程2.25万立方米，占总量的98.78%。桥梁下部构造完成47.6%，劲性骨架加工完成100%，安装完成100%；钢管混凝土完成总量的83.45%；路面基层完成总量的72.7%,面层完成总量的66%。</t>
  </si>
  <si>
    <t>累计完成：路基土石方46.6万立方米，占总量的98.7%；挡防工程2.41万立方米，占总量的100%；涵洞完成总量的100%；路面底基层完成总量的34.4%，基层完成总量的36.9%，下面层完成总量的35.8%；隧道开挖1969米，占总量2281米的86.3%；隧道衬砌1655米，占总量2281米的72.1%。</t>
  </si>
  <si>
    <t xml:space="preserve"> </t>
  </si>
  <si>
    <t>累计完成：路基土石方39.7万立方米，占总量的96.1%；挡防工程7.92万立方米，占总量的84.3%；涵洞工程完成总量的94%;路面底基层完成总量的75.4%，路面基层完成总量的67%，路面下面层完成总量的48.3%，路面上面层完成总量的48.1%。</t>
  </si>
  <si>
    <t>累计完成：路基土石方79.12万立方米，占总量的100%；挡防工程12.83万立方米,占总量的83.6%；涵洞工程完成总量的97.7%;桥梁下部完成总量的100%,梁板预制完成总量的100%;路面垫层完成总量的96.9%，基层完成总量的43.3%,上面层完成总量的25.2%</t>
  </si>
  <si>
    <t>累计完成：路基土石方151.29万立方米，占总量的100%；挡防工程2.28万立方米，占总量的100%，涵洞工程完成总量的99.3%。梁板预制完成总量的100%,安装完成总量的85%；</t>
  </si>
  <si>
    <t>累计完成：路基土石方238.63万立方米，占总量的78.1%；挡防工程38.74万立方米，占总量的90.6%,涵洞完成占总量的39.5%；桥梁桩基94根，占总量的43.5%，梁板预制9片，安装3片；隧道掘进523米，占总量5847米的9%，二衬226米占总量的4%。</t>
  </si>
  <si>
    <t>累计完成：路基土石方113.6万方,占总量的65.7%；涵洞10道。</t>
  </si>
  <si>
    <t>累计完成：路基土石方0.8万方，挡防工程1.3万立方米，桥梁桩基249米，梁板预制8片。</t>
  </si>
  <si>
    <t>累计完成：路基土石方183.05万方，占总量的69.3%；挡防工程11.63万方，占总量的53.2%；涵洞工程完成总量的56.3%；桥梁桩基39根，占总量的97.5%，梁板预制69片，占总量的70.4%.</t>
  </si>
  <si>
    <t>累计完成：路基土石方66.27万方，占总量的28.9%，挡防工程10.67万方，占总量的40.3%；涵洞完成总量的50.4%；桥梁桩基完成97.5%。</t>
  </si>
  <si>
    <t>累计完成：路基土石方32.59万方，占总量的29.7%，挡防工程1.26万方,占总量的11.6%。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</si>
  <si>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（截止2017年9月底）</t>
    </r>
  </si>
  <si>
    <t>累计完成：路基土石方0.21万立方米，占总量的48.8%；桥梁下部构造93%，劲性骨架全部完成，主拱圈劲性骨架钢管混凝土浇筑，主桥拱肋合拢。拱圈混凝土完成总量的48.5%。</t>
  </si>
  <si>
    <t>累计完成：路基土石方8.31万立方米，占总量的100%；挡防工程2.25万立方米，占总量的98.78%。桥梁下部构造完成47.6%，劲性骨架加工完成100%，安装完成100%,梁片预制1片；钢管混凝土完成总量的83.45%；路面基层完成总量的72.7%,面层完成总量的71.7%。</t>
  </si>
  <si>
    <t>累计完成：路基土石方46.6万立方米，占总量的99.3%；挡防工程2.41万立方米，占总量的100%；涵洞完成总量的100%；路面底基层完成总量的34.4%，基层完成总量的36.9%，下面层完成总量的35.8%；隧道开挖2163米，占总量2281米的94.8%；隧道衬砌1786米，占总量2281米的78.3%。</t>
  </si>
  <si>
    <t>累计完成：路基土石方39.7万立方米，占总量的96.1%；挡防工程7.92万立方米，占总量的84.3%；涵洞工程完成总量的94%;路面底基层完成总量的88.6%，路面基层完成总量的87%，路面下面层完成总量的53.3%，路面上面层完成总量的52.9%。</t>
  </si>
  <si>
    <t>累计完成：路基土石方79.12万立方米，占总量的100%；挡防工程13.17万立方米,占总量的85.9%；涵洞工程完成总量的98.9%;桥梁下部完成总量的100%,梁板预制完成总量的100%;路面垫层完成总量的100%，基层完成总量的64.8%,上面层完成总量的25.9%</t>
  </si>
  <si>
    <t>累计完成：路基土石方151.29万立方米，占总量的100%；挡防工程2.28万立方米，占总量的100%，涵洞工程完成总量的99.3%。梁板预制完成总量的100%,安装完成总量的85%；路面底基层100%完成，上面层完成总量的48.6%。</t>
  </si>
  <si>
    <t>累计完成：路基土石方249.43万立方米，占总量的81.7%；挡防工程40.47万立方米，占总量的94.7%,涵洞完成占总量的48.9%；桥梁桩基94根，占总量的58.3%，梁板预制22片，安装3片；隧道掘进772米，占总量5847米的13.2%，二衬431米占总量的7.4%。</t>
  </si>
  <si>
    <t>累计完成：路基土石方161.43万方,占总量的93.4%；涵洞18道</t>
  </si>
  <si>
    <t>累计完成：路基土石方1.06万方，挡防工程1.43万立方米，涵洞2道；桥梁桩基364米，梁板预制10片。</t>
  </si>
  <si>
    <t>累计完成：路基土石方199.9万方，占总量的75.7%；挡防工程13.18万方，占总量的60.3%；涵洞工程完成总量的78.2%；桥梁桩基40根，占总量的95.2%，梁板预88片，占总量的83%，安装25片，占总量的23.6%.</t>
  </si>
  <si>
    <t>累计完成：路基土石方74.77万方，占总量的32.7%，挡防工程14.36万方，占总量的54.2%；涵洞完成总量的59.3%；桥梁桩基完成100%，梁片预制完成45片，占总量的52.9%，安装3片，占总量的3.5%。</t>
  </si>
  <si>
    <t>累计完成：路基土石方57.84万方，占总量的52.8%，挡防工程2.55万方,占总量的23.5%；桩基完成5根，占总量的4.3%。</t>
  </si>
  <si>
    <t>乡得路</t>
  </si>
  <si>
    <t>石洛、满洛、宜达路</t>
  </si>
  <si>
    <t>九石路</t>
  </si>
  <si>
    <r>
      <rPr>
        <sz val="20"/>
        <rFont val="黑体"/>
        <family val="3"/>
      </rPr>
      <t>兴蜀公司管理项目投资及形象进度完成情况</t>
    </r>
    <r>
      <rPr>
        <sz val="16"/>
        <rFont val="黑体"/>
        <family val="3"/>
      </rPr>
      <t>（截止2017年10月底）</t>
    </r>
  </si>
  <si>
    <t>其他费用0.65亿元全部用完</t>
  </si>
  <si>
    <t>其他费用0.24亿元全部用完</t>
  </si>
  <si>
    <t>其他费用0.23亿元全部用完</t>
  </si>
  <si>
    <t>累计完成：路基土石方46.6万立方米，占总量的99.3%；挡防工程2.41万立方米，占总量的100%；涵洞完成总量的100%；路面底基层完成总量的34.4%，基层完成总量的36.9%，下面层完成总量的35.8%；隧道开挖2281米，占总量2281米的100%；隧道衬砌2016米，占总量2281米的88.4%。</t>
  </si>
  <si>
    <t>其他费用0.1亿元全部用完</t>
  </si>
  <si>
    <t>累计完成：路基土石方39.7万立方米，占总量的96.1%；挡防工程10.56万立方米，占总量的90.3%；涵洞工程完成总量的82%;路面底基层完成总量的88.6%，路面基层完成总量的87%，路面下面层完成总量的73.7%，路面上面层完成总量的52.9%。</t>
  </si>
  <si>
    <t>其他费用0.52亿元全部用完</t>
  </si>
  <si>
    <t>累计完成：路基土石方79.12万立方米，占总量的100%；挡防工程13.45万立方米,占总量的100%；涵洞工程完成总量的100%;桥梁下部完成总量的100%,梁板预制完成总量的100%;路面垫层完成总量的100%，基层完成总量的100%,上面层完成总量的100%</t>
  </si>
  <si>
    <t>其他费用0.18亿元全部用完</t>
  </si>
  <si>
    <t>累计完成：路基土石方151.29万立方米，占总量的100%；挡防工程2.28万立方米，占总量的100%，涵洞工程完成总量的100%。梁板预制完成总量的100%,安装完成总量的100%；路面底基层100%完成，上面层完成总量的100%。</t>
  </si>
  <si>
    <t>其他费用0.35亿元全部用完</t>
  </si>
  <si>
    <t>累计完成：路基土石方267.23万立方米，占总量的90.4%；挡防工程41.82万立方米，占总量的97.9%,涵洞完成占总量的50.2%；桥梁桩基149根，占总量的69.0%，梁板预制48片，安装3片；隧道掘进1017米，占总量5847米的17.4%，二衬667米占总量的11.4%。</t>
  </si>
  <si>
    <t>其他费用0.8亿元全部用完</t>
  </si>
  <si>
    <t>累计完成：路基土石方2.3万方，挡防工程1.66万立方米，涵洞17道；桥梁桩基510米，梁板预制16片。</t>
  </si>
  <si>
    <t>其他费用0.76亿元全部用完</t>
  </si>
  <si>
    <t>累计完成：路基土石方200.6万方，占总量的75.9%；挡防工程13.34万方，占总量的61.0%；涵洞工程完成总量的81.9%；桥梁桩基40根，占总量的95.2%，梁板预97片，占总量的92%，安装62片，占总量的58.5%.</t>
  </si>
  <si>
    <t>其他费用0.7亿元全部用完</t>
  </si>
  <si>
    <t>累计完成：路基土石方83.16万方，占总量的36.3%，挡防工程16.03万方，占总量的60.1%；涵洞完成总量的63.3%；桥梁桩基完成100%，梁片预制完成48片，占总量的56.5%，安装10片，占总量的11.8%。</t>
  </si>
  <si>
    <t>其他费用0.6亿元全部用完</t>
  </si>
  <si>
    <t>累计完成：路基土石方81.44万方，占总量的74.3%，挡防工程4.82万方,占总量的44.5%；桩基完成32根，占总量的27.6%。</t>
  </si>
  <si>
    <t>其他费用0.4亿元全部用完</t>
  </si>
  <si>
    <t>累计完成：路基土石方2.54万方，占总量的6.4%，</t>
  </si>
  <si>
    <t>其他费用总计0.8亿元，本月使用0.4亿元</t>
  </si>
  <si>
    <t>累计完成：路基土石方179.2万立方米,涵洞完成78道。</t>
  </si>
  <si>
    <t>其他费用按0.4758计</t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</si>
</sst>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8" formatCode="_-* #,##0_$_-;\-* #,##0_$_-;_-* &quot;-&quot;_$_-;_-@_-"/>
    <numFmt numFmtId="179" formatCode="_-&quot;$&quot;* #,##0_-;\-&quot;$&quot;* #,##0_-;_-&quot;$&quot;* &quot;-&quot;_-;_-@_-"/>
    <numFmt numFmtId="180" formatCode="_-* #,##0&quot;$&quot;_-;\-* #,##0&quot;$&quot;_-;_-* &quot;-&quot;&quot;$&quot;_-;_-@_-"/>
    <numFmt numFmtId="181" formatCode="&quot;$&quot;\ #,##0.00_-;[Red]&quot;$&quot;\ #,##0.00\-"/>
    <numFmt numFmtId="182" formatCode="yy\.mm\.dd"/>
    <numFmt numFmtId="183" formatCode="_-* #,##0.00\ _k_r_-;\-* #,##0.00\ _k_r_-;_-* &quot;-&quot;??\ _k_r_-;_-@_-"/>
    <numFmt numFmtId="184" formatCode="_(&quot;$&quot;* #,##0_);_(&quot;$&quot;* \(#,##0\);_(&quot;$&quot;* &quot;-&quot;_);_(@_)"/>
    <numFmt numFmtId="185" formatCode="_-&quot;$&quot;\ * #,##0_-;_-&quot;$&quot;\ * #,##0\-;_-&quot;$&quot;\ * &quot;-&quot;_-;_-@_-"/>
    <numFmt numFmtId="186" formatCode="_ \¥* #,##0.00_ ;_ \¥* \-#,##0.00_ ;_ \¥* &quot;-&quot;??_ ;_ @_ "/>
    <numFmt numFmtId="187" formatCode="&quot;$&quot;#,##0_);[Red]\(&quot;$&quot;#,##0\)"/>
    <numFmt numFmtId="188" formatCode="&quot;?\t#,##0_);[Red]\(&quot;&quot;?&quot;\t#,##0\)"/>
    <numFmt numFmtId="189" formatCode="&quot;$&quot;#,##0_);\(&quot;$&quot;#,##0\)"/>
    <numFmt numFmtId="190" formatCode="0.0"/>
    <numFmt numFmtId="191" formatCode="\$#,##0.00;\(\$#,##0.00\)"/>
    <numFmt numFmtId="192" formatCode="0.00_)"/>
    <numFmt numFmtId="193" formatCode="\$#,##0;\(\$#,##0\)"/>
    <numFmt numFmtId="194" formatCode="&quot;綅&quot;\t#,##0_);[Red]\(&quot;綅&quot;\t#,##0\)"/>
    <numFmt numFmtId="195" formatCode="#,##0;[Red]\(#,##0\)"/>
    <numFmt numFmtId="196" formatCode="_-* #,##0.00_$_-;\-* #,##0.00_$_-;_-* &quot;-&quot;??_$_-;_-@_-"/>
    <numFmt numFmtId="197" formatCode="#,##0;\(#,##0\)"/>
    <numFmt numFmtId="198" formatCode="_-&quot;$&quot;\ * #,##0.00_-;_-&quot;$&quot;\ * #,##0.00\-;_-&quot;$&quot;\ * &quot;-&quot;??_-;_-@_-"/>
    <numFmt numFmtId="199" formatCode="&quot;$&quot;#,##0.00_);[Red]\(&quot;$&quot;#,##0.00\)"/>
    <numFmt numFmtId="200" formatCode="0.0%"/>
    <numFmt numFmtId="201" formatCode="_-&quot;$&quot;* #,##0.00_-;\-&quot;$&quot;* #,##0.00_-;_-&quot;$&quot;* &quot;-&quot;??_-;_-@_-"/>
    <numFmt numFmtId="202" formatCode="_(&quot;$&quot;* #,##0.00_);_(&quot;$&quot;* \(#,##0.00\);_(&quot;$&quot;* &quot;-&quot;??_);_(@_)"/>
    <numFmt numFmtId="203" formatCode="#,##0.0_);\(#,##0.0\)"/>
    <numFmt numFmtId="204" formatCode="#,##0;\-#,##0;&quot;-&quot;"/>
    <numFmt numFmtId="205" formatCode="_-* #,##0.00_-;\-* #,##0.00_-;_-* &quot;-&quot;??_-;_-@_-"/>
    <numFmt numFmtId="206" formatCode="_-* #,##0.00&quot;$&quot;_-;\-* #,##0.00&quot;$&quot;_-;_-* &quot;-&quot;??&quot;$&quot;_-;_-@_-"/>
    <numFmt numFmtId="207" formatCode="_-* #,##0\ _k_r_-;\-* #,##0\ _k_r_-;_-* &quot;-&quot;\ _k_r_-;_-@_-"/>
  </numFmts>
  <fonts count="92">
    <font>
      <sz val="12"/>
      <name val="宋体"/>
      <family val="2"/>
    </font>
    <font>
      <sz val="10"/>
      <name val="Arial"/>
      <family val="2"/>
    </font>
    <font>
      <sz val="10"/>
      <color rgb="FFFF0000"/>
      <name val="宋体"/>
      <family val="3"/>
    </font>
    <font>
      <sz val="20"/>
      <name val="黑体"/>
      <family val="3"/>
    </font>
    <font>
      <sz val="20"/>
      <name val="宋体"/>
      <family val="3"/>
    </font>
    <font>
      <b/>
      <sz val="9"/>
      <name val="仿宋_GB2312"/>
      <family val="2"/>
    </font>
    <font>
      <sz val="9"/>
      <name val="宋体"/>
      <family val="3"/>
    </font>
    <font>
      <sz val="10"/>
      <name val="仿宋_GB2312"/>
      <family val="2"/>
    </font>
    <font>
      <sz val="10"/>
      <color indexed="8"/>
      <name val="仿宋_GB2312"/>
      <family val="2"/>
    </font>
    <font>
      <b/>
      <sz val="10"/>
      <name val="仿宋_GB2312"/>
      <family val="2"/>
    </font>
    <font>
      <b/>
      <sz val="10"/>
      <name val="宋体"/>
      <family val="3"/>
    </font>
    <font>
      <b/>
      <sz val="9"/>
      <color indexed="8"/>
      <name val="仿宋_GB2312"/>
      <family val="2"/>
    </font>
    <font>
      <sz val="10"/>
      <color theme="1"/>
      <name val="仿宋_GB2312"/>
      <family val="2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sz val="11"/>
      <color indexed="8"/>
      <name val="宋体"/>
      <family val="3"/>
    </font>
    <font>
      <b/>
      <sz val="11"/>
      <color indexed="9"/>
      <name val="宋体"/>
      <family val="3"/>
    </font>
    <font>
      <sz val="11"/>
      <color indexed="62"/>
      <name val="宋体"/>
      <family val="3"/>
    </font>
    <font>
      <sz val="12"/>
      <color indexed="17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8"/>
      <color indexed="56"/>
      <name val="宋体"/>
      <family val="3"/>
    </font>
    <font>
      <b/>
      <sz val="11"/>
      <color indexed="56"/>
      <name val="宋体"/>
      <family val="3"/>
    </font>
    <font>
      <b/>
      <sz val="13"/>
      <color indexed="56"/>
      <name val="宋体"/>
      <family val="3"/>
    </font>
    <font>
      <sz val="11"/>
      <color indexed="10"/>
      <name val="宋体"/>
      <family val="3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sz val="10"/>
      <name val="MS Sans Serif"/>
      <family val="1"/>
    </font>
    <font>
      <sz val="10"/>
      <color indexed="8"/>
      <name val="Arial"/>
      <family val="2"/>
    </font>
    <font>
      <sz val="12"/>
      <color indexed="8"/>
      <name val="宋体"/>
      <family val="3"/>
    </font>
    <font>
      <sz val="10"/>
      <name val="Helv"/>
      <family val="2"/>
    </font>
    <font>
      <sz val="7"/>
      <name val="Small Fonts"/>
      <family val="2"/>
    </font>
    <font>
      <sz val="12"/>
      <color indexed="20"/>
      <name val="楷体_GB2312"/>
      <family val="2"/>
    </font>
    <font>
      <sz val="12"/>
      <color indexed="8"/>
      <name val="楷体_GB2312"/>
      <family val="2"/>
    </font>
    <font>
      <sz val="12"/>
      <color indexed="9"/>
      <name val="楷体_GB2312"/>
      <family val="2"/>
    </font>
    <font>
      <sz val="11"/>
      <color indexed="52"/>
      <name val="宋体"/>
      <family val="3"/>
    </font>
    <font>
      <i/>
      <sz val="11"/>
      <color indexed="23"/>
      <name val="宋体"/>
      <family val="3"/>
    </font>
    <font>
      <sz val="10.5"/>
      <color indexed="20"/>
      <name val="宋体"/>
      <family val="3"/>
    </font>
    <font>
      <sz val="12"/>
      <color indexed="9"/>
      <name val="宋体"/>
      <family val="3"/>
    </font>
    <font>
      <sz val="10"/>
      <name val="Geneva"/>
      <family val="1"/>
    </font>
    <font>
      <sz val="12"/>
      <color indexed="17"/>
      <name val="楷体_GB2312"/>
      <family val="2"/>
    </font>
    <font>
      <b/>
      <sz val="11"/>
      <color indexed="52"/>
      <name val="宋体"/>
      <family val="3"/>
    </font>
    <font>
      <b/>
      <sz val="11"/>
      <color indexed="63"/>
      <name val="宋体"/>
      <family val="3"/>
    </font>
    <font>
      <sz val="10.5"/>
      <color indexed="17"/>
      <name val="宋体"/>
      <family val="3"/>
    </font>
    <font>
      <sz val="11"/>
      <color indexed="60"/>
      <name val="宋体"/>
      <family val="3"/>
    </font>
    <font>
      <sz val="10"/>
      <color indexed="8"/>
      <name val="宋体"/>
      <family val="3"/>
    </font>
    <font>
      <sz val="10"/>
      <name val="楷体"/>
      <family val="3"/>
    </font>
    <font>
      <b/>
      <sz val="10"/>
      <name val="MS Sans Serif"/>
      <family val="2"/>
    </font>
    <font>
      <sz val="7"/>
      <color indexed="10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2"/>
    </font>
    <font>
      <sz val="10"/>
      <name val="Times New Roman"/>
      <family val="1"/>
    </font>
    <font>
      <sz val="7"/>
      <name val="Helv"/>
      <family val="2"/>
    </font>
    <font>
      <b/>
      <sz val="11"/>
      <color indexed="56"/>
      <name val="楷体_GB2312"/>
      <family val="2"/>
    </font>
    <font>
      <sz val="8"/>
      <name val="Arial"/>
      <family val="2"/>
    </font>
    <font>
      <b/>
      <sz val="18"/>
      <color indexed="62"/>
      <name val="宋体"/>
      <family val="3"/>
    </font>
    <font>
      <b/>
      <sz val="15"/>
      <color indexed="56"/>
      <name val="楷体_GB2312"/>
      <family val="2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3"/>
    </font>
    <font>
      <sz val="12"/>
      <name val="官帕眉"/>
      <family val="2"/>
    </font>
    <font>
      <sz val="12"/>
      <color indexed="20"/>
      <name val="宋体"/>
      <family val="3"/>
    </font>
    <font>
      <sz val="10"/>
      <color indexed="17"/>
      <name val="宋体"/>
      <family val="3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sz val="12"/>
      <color indexed="16"/>
      <name val="宋体"/>
      <family val="3"/>
    </font>
    <font>
      <sz val="11"/>
      <name val="ＭＳ Ｐゴシック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2"/>
    </font>
    <font>
      <b/>
      <sz val="14"/>
      <name val="楷体"/>
      <family val="3"/>
    </font>
    <font>
      <sz val="12"/>
      <color indexed="62"/>
      <name val="楷体_GB2312"/>
      <family val="2"/>
    </font>
    <font>
      <u val="single"/>
      <sz val="12"/>
      <color indexed="12"/>
      <name val="宋体"/>
      <family val="3"/>
    </font>
    <font>
      <u val="single"/>
      <sz val="12"/>
      <color indexed="36"/>
      <name val="宋体"/>
      <family val="3"/>
    </font>
    <font>
      <b/>
      <sz val="12"/>
      <color indexed="8"/>
      <name val="楷体_GB2312"/>
      <family val="2"/>
    </font>
    <font>
      <sz val="12"/>
      <name val="新細明體"/>
      <family val="2"/>
    </font>
    <font>
      <b/>
      <sz val="12"/>
      <color indexed="52"/>
      <name val="楷体_GB2312"/>
      <family val="2"/>
    </font>
    <font>
      <b/>
      <sz val="12"/>
      <color indexed="9"/>
      <name val="楷体_GB2312"/>
      <family val="2"/>
    </font>
    <font>
      <i/>
      <sz val="12"/>
      <color indexed="23"/>
      <name val="楷体_GB2312"/>
      <family val="2"/>
    </font>
    <font>
      <sz val="12"/>
      <color indexed="52"/>
      <name val="楷体_GB2312"/>
      <family val="2"/>
    </font>
    <font>
      <b/>
      <sz val="12"/>
      <color indexed="8"/>
      <name val="宋体"/>
      <family val="3"/>
    </font>
    <font>
      <sz val="12"/>
      <color indexed="60"/>
      <name val="楷体_GB2312"/>
      <family val="2"/>
    </font>
    <font>
      <b/>
      <sz val="12"/>
      <color indexed="63"/>
      <name val="楷体_GB2312"/>
      <family val="2"/>
    </font>
    <font>
      <sz val="11"/>
      <name val="宋体"/>
      <family val="3"/>
    </font>
    <font>
      <sz val="12"/>
      <name val="Courier"/>
      <family val="3"/>
    </font>
    <font>
      <sz val="12"/>
      <name val="바탕체"/>
      <family val="2"/>
    </font>
    <font>
      <sz val="16"/>
      <name val="黑体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5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25" fillId="0" borderId="0">
      <alignment horizontal="center" wrapText="1"/>
      <protection locked="0"/>
    </xf>
    <xf numFmtId="0" fontId="30" fillId="3" borderId="0" applyNumberFormat="0" applyBorder="0" applyAlignment="0" applyProtection="0"/>
    <xf numFmtId="0" fontId="20" fillId="2" borderId="0" applyNumberFormat="0" applyBorder="0" applyProtection="0">
      <alignment/>
    </xf>
    <xf numFmtId="0" fontId="0" fillId="0" borderId="0">
      <alignment/>
      <protection/>
    </xf>
    <xf numFmtId="0" fontId="19" fillId="4" borderId="0" applyNumberFormat="0" applyBorder="0" applyProtection="0">
      <alignment/>
    </xf>
    <xf numFmtId="182" fontId="1" fillId="0" borderId="1" applyFill="0" applyProtection="0">
      <alignment horizontal="right"/>
    </xf>
    <xf numFmtId="0" fontId="39" fillId="5" borderId="0" applyNumberFormat="0" applyBorder="0" applyAlignment="0" applyProtection="0"/>
    <xf numFmtId="0" fontId="20" fillId="6" borderId="0" applyNumberFormat="0" applyBorder="0" applyProtection="0">
      <alignment/>
    </xf>
    <xf numFmtId="0" fontId="19" fillId="4" borderId="0" applyNumberFormat="0" applyBorder="0" applyProtection="0">
      <alignment/>
    </xf>
    <xf numFmtId="0" fontId="15" fillId="0" borderId="0">
      <alignment vertical="center"/>
      <protection/>
    </xf>
    <xf numFmtId="0" fontId="26" fillId="0" borderId="0">
      <alignment/>
      <protection/>
    </xf>
    <xf numFmtId="0" fontId="31" fillId="0" borderId="0">
      <alignment/>
      <protection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20" fillId="6" borderId="0" applyNumberFormat="0" applyBorder="0" applyProtection="0">
      <alignment/>
    </xf>
    <xf numFmtId="0" fontId="19" fillId="4" borderId="0" applyNumberFormat="0" applyBorder="0" applyProtection="0">
      <alignment/>
    </xf>
    <xf numFmtId="0" fontId="1" fillId="0" borderId="0">
      <alignment/>
      <protection/>
    </xf>
    <xf numFmtId="9" fontId="0" fillId="0" borderId="0" applyFont="0" applyFill="0" applyBorder="0" applyProtection="0">
      <alignment/>
    </xf>
    <xf numFmtId="0" fontId="26" fillId="0" borderId="0">
      <alignment/>
      <protection/>
    </xf>
    <xf numFmtId="0" fontId="17" fillId="7" borderId="2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34" fillId="8" borderId="0" applyNumberFormat="0" applyBorder="0" applyProtection="0">
      <alignment/>
    </xf>
    <xf numFmtId="0" fontId="1" fillId="0" borderId="0">
      <alignment/>
      <protection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19" fillId="4" borderId="0" applyNumberFormat="0" applyBorder="0" applyProtection="0">
      <alignment/>
    </xf>
    <xf numFmtId="0" fontId="38" fillId="8" borderId="0" applyNumberFormat="0" applyBorder="0" applyProtection="0">
      <alignment/>
    </xf>
    <xf numFmtId="0" fontId="22" fillId="0" borderId="3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38" fillId="8" borderId="0" applyNumberFormat="0" applyBorder="0" applyProtection="0">
      <alignment/>
    </xf>
    <xf numFmtId="0" fontId="31" fillId="0" borderId="0">
      <alignment/>
      <protection/>
    </xf>
    <xf numFmtId="0" fontId="29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9" borderId="0" applyNumberFormat="0" applyBorder="0" applyAlignment="0" applyProtection="0"/>
    <xf numFmtId="0" fontId="26" fillId="0" borderId="0">
      <alignment/>
      <protection/>
    </xf>
    <xf numFmtId="0" fontId="41" fillId="6" borderId="0" applyNumberFormat="0" applyBorder="0" applyProtection="0">
      <alignment/>
    </xf>
    <xf numFmtId="0" fontId="26" fillId="0" borderId="0">
      <alignment/>
      <protection/>
    </xf>
    <xf numFmtId="0" fontId="29" fillId="0" borderId="0">
      <alignment vertical="top"/>
      <protection/>
    </xf>
    <xf numFmtId="37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29" fillId="0" borderId="0" applyNumberFormat="0" applyFill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 vertical="top"/>
      <protection/>
    </xf>
    <xf numFmtId="0" fontId="30" fillId="10" borderId="0" applyNumberFormat="0" applyBorder="0" applyAlignment="0" applyProtection="0"/>
    <xf numFmtId="0" fontId="40" fillId="0" borderId="0">
      <alignment/>
      <protection/>
    </xf>
    <xf numFmtId="0" fontId="14" fillId="0" borderId="4" applyNumberFormat="0" applyFill="0" applyProtection="0">
      <alignment/>
    </xf>
    <xf numFmtId="0" fontId="29" fillId="0" borderId="0">
      <alignment vertical="top"/>
      <protection/>
    </xf>
    <xf numFmtId="49" fontId="1" fillId="0" borderId="0" applyFont="0" applyFill="0" applyBorder="0" applyAlignment="0" applyProtection="0"/>
    <xf numFmtId="0" fontId="34" fillId="6" borderId="0" applyNumberFormat="0" applyBorder="0" applyProtection="0">
      <alignment/>
    </xf>
    <xf numFmtId="0" fontId="23" fillId="0" borderId="5" applyNumberFormat="0" applyFill="0" applyProtection="0">
      <alignment/>
    </xf>
    <xf numFmtId="0" fontId="44" fillId="2" borderId="0" applyNumberFormat="0" applyBorder="0" applyProtection="0">
      <alignment/>
    </xf>
    <xf numFmtId="0" fontId="29" fillId="0" borderId="0">
      <alignment vertical="top"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0" fillId="11" borderId="0" applyNumberFormat="0" applyBorder="0" applyAlignment="0" applyProtection="0"/>
    <xf numFmtId="0" fontId="20" fillId="2" borderId="0" applyNumberFormat="0" applyBorder="0" applyProtection="0">
      <alignment/>
    </xf>
    <xf numFmtId="0" fontId="40" fillId="0" borderId="0">
      <alignment/>
      <protection/>
    </xf>
    <xf numFmtId="0" fontId="34" fillId="12" borderId="0" applyNumberFormat="0" applyBorder="0" applyProtection="0">
      <alignment/>
    </xf>
    <xf numFmtId="0" fontId="31" fillId="0" borderId="0">
      <alignment/>
      <protection/>
    </xf>
    <xf numFmtId="41" fontId="1" fillId="0" borderId="0" applyFont="0" applyFill="0" applyBorder="0" applyAlignment="0" applyProtection="0"/>
    <xf numFmtId="0" fontId="31" fillId="0" borderId="0">
      <alignment/>
      <protection/>
    </xf>
    <xf numFmtId="0" fontId="29" fillId="0" borderId="0">
      <alignment vertical="top"/>
      <protection/>
    </xf>
    <xf numFmtId="0" fontId="13" fillId="13" borderId="0" applyNumberFormat="0" applyBorder="0" applyProtection="0">
      <alignment/>
    </xf>
    <xf numFmtId="0" fontId="0" fillId="0" borderId="0">
      <alignment/>
      <protection/>
    </xf>
    <xf numFmtId="0" fontId="35" fillId="14" borderId="0" applyNumberFormat="0" applyBorder="0" applyProtection="0">
      <alignment/>
    </xf>
    <xf numFmtId="0" fontId="29" fillId="0" borderId="0">
      <alignment vertical="top"/>
      <protection/>
    </xf>
    <xf numFmtId="0" fontId="13" fillId="15" borderId="0" applyNumberFormat="0" applyBorder="0" applyProtection="0">
      <alignment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19" fillId="4" borderId="0" applyNumberFormat="0" applyBorder="0" applyProtection="0">
      <alignment/>
    </xf>
    <xf numFmtId="0" fontId="29" fillId="0" borderId="0">
      <alignment vertical="top"/>
      <protection/>
    </xf>
    <xf numFmtId="0" fontId="30" fillId="10" borderId="0" applyNumberFormat="0" applyBorder="0" applyAlignment="0" applyProtection="0"/>
    <xf numFmtId="0" fontId="44" fillId="2" borderId="0" applyNumberFormat="0" applyBorder="0" applyProtection="0">
      <alignment/>
    </xf>
    <xf numFmtId="0" fontId="29" fillId="0" borderId="0">
      <alignment vertical="top"/>
      <protection/>
    </xf>
    <xf numFmtId="0" fontId="20" fillId="2" borderId="0" applyNumberFormat="0" applyBorder="0" applyProtection="0">
      <alignment/>
    </xf>
    <xf numFmtId="0" fontId="1" fillId="0" borderId="0">
      <alignment/>
      <protection/>
    </xf>
    <xf numFmtId="0" fontId="20" fillId="6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7" fillId="0" borderId="1" applyNumberFormat="0" applyFill="0" applyProtection="0">
      <alignment horizontal="left"/>
    </xf>
    <xf numFmtId="0" fontId="29" fillId="0" borderId="0">
      <alignment vertical="top"/>
      <protection/>
    </xf>
    <xf numFmtId="0" fontId="26" fillId="0" borderId="0">
      <alignment/>
      <protection/>
    </xf>
    <xf numFmtId="0" fontId="19" fillId="8" borderId="0" applyNumberFormat="0" applyBorder="0" applyProtection="0">
      <alignment/>
    </xf>
    <xf numFmtId="0" fontId="15" fillId="16" borderId="0" applyNumberFormat="0" applyBorder="0" applyProtection="0">
      <alignment/>
    </xf>
    <xf numFmtId="0" fontId="30" fillId="17" borderId="0" applyNumberFormat="0" applyBorder="0" applyAlignment="0" applyProtection="0"/>
    <xf numFmtId="0" fontId="15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5" fillId="6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2" borderId="0" applyNumberFormat="0" applyBorder="0" applyProtection="0">
      <alignment/>
    </xf>
    <xf numFmtId="0" fontId="15" fillId="7" borderId="0" applyNumberFormat="0" applyBorder="0" applyProtection="0">
      <alignment/>
    </xf>
    <xf numFmtId="0" fontId="34" fillId="16" borderId="0" applyNumberFormat="0" applyBorder="0" applyProtection="0">
      <alignment/>
    </xf>
    <xf numFmtId="0" fontId="27" fillId="18" borderId="6">
      <alignment/>
      <protection locked="0"/>
    </xf>
    <xf numFmtId="0" fontId="19" fillId="4" borderId="0" applyNumberFormat="0" applyBorder="0" applyProtection="0">
      <alignment/>
    </xf>
    <xf numFmtId="0" fontId="34" fillId="4" borderId="0" applyNumberFormat="0" applyBorder="0" applyProtection="0">
      <alignment/>
    </xf>
    <xf numFmtId="0" fontId="34" fillId="8" borderId="0" applyNumberFormat="0" applyBorder="0" applyProtection="0">
      <alignment/>
    </xf>
    <xf numFmtId="185" fontId="1" fillId="0" borderId="0" applyFont="0" applyFill="0" applyBorder="0" applyAlignment="0" applyProtection="0"/>
    <xf numFmtId="0" fontId="46" fillId="0" borderId="0">
      <alignment vertical="center"/>
      <protection/>
    </xf>
    <xf numFmtId="0" fontId="34" fillId="2" borderId="0" applyNumberFormat="0" applyBorder="0" applyProtection="0">
      <alignment/>
    </xf>
    <xf numFmtId="0" fontId="34" fillId="7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12" borderId="0" applyNumberFormat="0" applyBorder="0" applyProtection="0">
      <alignment/>
    </xf>
    <xf numFmtId="0" fontId="15" fillId="8" borderId="0" applyNumberFormat="0" applyBorder="0" applyProtection="0">
      <alignment/>
    </xf>
    <xf numFmtId="192" fontId="50" fillId="0" borderId="0">
      <alignment/>
      <protection/>
    </xf>
    <xf numFmtId="0" fontId="51" fillId="0" borderId="0" applyNumberFormat="0" applyFill="0" applyBorder="0" applyProtection="0">
      <alignment/>
    </xf>
    <xf numFmtId="0" fontId="15" fillId="19" borderId="0" applyNumberFormat="0" applyBorder="0" applyProtection="0">
      <alignment/>
    </xf>
    <xf numFmtId="3" fontId="53" fillId="0" borderId="0">
      <alignment/>
      <protection/>
    </xf>
    <xf numFmtId="0" fontId="20" fillId="6" borderId="0" applyNumberFormat="0" applyBorder="0" applyProtection="0">
      <alignment/>
    </xf>
    <xf numFmtId="0" fontId="15" fillId="21" borderId="0" applyNumberFormat="0" applyBorder="0" applyProtection="0">
      <alignment/>
    </xf>
    <xf numFmtId="0" fontId="18" fillId="2" borderId="0" applyNumberFormat="0" applyBorder="0" applyProtection="0">
      <alignment/>
    </xf>
    <xf numFmtId="0" fontId="44" fillId="2" borderId="0" applyNumberFormat="0" applyBorder="0" applyProtection="0">
      <alignment/>
    </xf>
    <xf numFmtId="0" fontId="34" fillId="19" borderId="0" applyNumberFormat="0" applyBorder="0" applyProtection="0">
      <alignment/>
    </xf>
    <xf numFmtId="0" fontId="38" fillId="8" borderId="0" applyNumberFormat="0" applyBorder="0" applyProtection="0">
      <alignment/>
    </xf>
    <xf numFmtId="0" fontId="34" fillId="20" borderId="0" applyNumberFormat="0" applyBorder="0" applyProtection="0">
      <alignment/>
    </xf>
    <xf numFmtId="0" fontId="20" fillId="6" borderId="0" applyNumberFormat="0" applyBorder="0" applyProtection="0">
      <alignment/>
    </xf>
    <xf numFmtId="0" fontId="60" fillId="8" borderId="0" applyNumberFormat="0" applyBorder="0" applyProtection="0">
      <alignment/>
    </xf>
    <xf numFmtId="0" fontId="34" fillId="19" borderId="0" applyNumberFormat="0" applyBorder="0" applyProtection="0">
      <alignment/>
    </xf>
    <xf numFmtId="0" fontId="41" fillId="6" borderId="0" applyNumberFormat="0" applyBorder="0" applyProtection="0">
      <alignment/>
    </xf>
    <xf numFmtId="0" fontId="63" fillId="2" borderId="0" applyNumberFormat="0" applyBorder="0" applyProtection="0">
      <alignment/>
    </xf>
    <xf numFmtId="0" fontId="38" fillId="8" borderId="0" applyNumberFormat="0" applyBorder="0" applyProtection="0">
      <alignment/>
    </xf>
    <xf numFmtId="0" fontId="34" fillId="21" borderId="0" applyNumberFormat="0" applyBorder="0" applyProtection="0">
      <alignment/>
    </xf>
    <xf numFmtId="0" fontId="41" fillId="6" borderId="0" applyNumberFormat="0" applyBorder="0" applyProtection="0">
      <alignment/>
    </xf>
    <xf numFmtId="0" fontId="13" fillId="22" borderId="0" applyNumberFormat="0" applyBorder="0" applyProtection="0">
      <alignment/>
    </xf>
    <xf numFmtId="0" fontId="13" fillId="20" borderId="0" applyNumberFormat="0" applyBorder="0" applyProtection="0">
      <alignment/>
    </xf>
    <xf numFmtId="0" fontId="47" fillId="0" borderId="1" applyNumberFormat="0" applyFill="0" applyProtection="0">
      <alignment horizontal="center"/>
    </xf>
    <xf numFmtId="0" fontId="15" fillId="0" borderId="0">
      <alignment vertical="center"/>
      <protection/>
    </xf>
    <xf numFmtId="0" fontId="13" fillId="12" borderId="0" applyNumberFormat="0" applyBorder="0" applyProtection="0">
      <alignment/>
    </xf>
    <xf numFmtId="0" fontId="15" fillId="0" borderId="0">
      <alignment vertical="center"/>
      <protection/>
    </xf>
    <xf numFmtId="0" fontId="59" fillId="0" borderId="0" applyNumberFormat="0" applyFill="0" applyBorder="0">
      <alignment/>
      <protection locked="0"/>
    </xf>
    <xf numFmtId="0" fontId="13" fillId="14" borderId="0" applyNumberFormat="0" applyBorder="0" applyProtection="0">
      <alignment/>
    </xf>
    <xf numFmtId="14" fontId="25" fillId="0" borderId="0">
      <alignment horizontal="center" wrapText="1"/>
      <protection locked="0"/>
    </xf>
    <xf numFmtId="3" fontId="28" fillId="0" borderId="0" applyFont="0" applyFill="0" applyBorder="0" applyAlignment="0" applyProtection="0"/>
    <xf numFmtId="0" fontId="1" fillId="0" borderId="0">
      <alignment/>
      <protection/>
    </xf>
    <xf numFmtId="0" fontId="13" fillId="23" borderId="0" applyNumberFormat="0" applyBorder="0" applyProtection="0">
      <alignment/>
    </xf>
    <xf numFmtId="0" fontId="1" fillId="0" borderId="0">
      <alignment vertical="top"/>
      <protection/>
    </xf>
    <xf numFmtId="0" fontId="27" fillId="18" borderId="6">
      <alignment/>
      <protection locked="0"/>
    </xf>
    <xf numFmtId="0" fontId="41" fillId="6" borderId="0" applyNumberFormat="0" applyBorder="0" applyProtection="0">
      <alignment/>
    </xf>
    <xf numFmtId="0" fontId="35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35" fillId="20" borderId="0" applyNumberFormat="0" applyBorder="0" applyProtection="0">
      <alignment/>
    </xf>
    <xf numFmtId="0" fontId="15" fillId="0" borderId="0">
      <alignment vertical="center"/>
      <protection/>
    </xf>
    <xf numFmtId="0" fontId="35" fillId="12" borderId="0" applyNumberFormat="0" applyBorder="0" applyProtection="0">
      <alignment/>
    </xf>
    <xf numFmtId="0" fontId="35" fillId="14" borderId="0" applyNumberFormat="0" applyBorder="0" applyProtection="0">
      <alignment/>
    </xf>
    <xf numFmtId="0" fontId="45" fillId="24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23" borderId="0" applyNumberFormat="0" applyBorder="0" applyProtection="0">
      <alignment/>
    </xf>
    <xf numFmtId="0" fontId="20" fillId="6" borderId="0" applyNumberFormat="0" applyBorder="0" applyProtection="0">
      <alignment/>
    </xf>
    <xf numFmtId="0" fontId="31" fillId="0" borderId="0">
      <alignment/>
      <protection locked="0"/>
    </xf>
    <xf numFmtId="0" fontId="39" fillId="25" borderId="0" applyNumberFormat="0" applyBorder="0" applyAlignment="0" applyProtection="0"/>
    <xf numFmtId="0" fontId="15" fillId="0" borderId="0">
      <alignment vertical="center"/>
      <protection/>
    </xf>
    <xf numFmtId="0" fontId="30" fillId="17" borderId="0" applyNumberFormat="0" applyBorder="0" applyAlignment="0" applyProtection="0"/>
    <xf numFmtId="0" fontId="38" fillId="8" borderId="0" applyNumberFormat="0" applyBorder="0" applyProtection="0">
      <alignment/>
    </xf>
    <xf numFmtId="0" fontId="39" fillId="26" borderId="0" applyNumberFormat="0" applyBorder="0" applyAlignment="0" applyProtection="0"/>
    <xf numFmtId="0" fontId="13" fillId="27" borderId="0" applyNumberFormat="0" applyBorder="0" applyProtection="0">
      <alignment/>
    </xf>
    <xf numFmtId="10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Protection="0">
      <alignment/>
    </xf>
    <xf numFmtId="0" fontId="39" fillId="5" borderId="0" applyNumberFormat="0" applyBorder="0" applyAlignment="0" applyProtection="0"/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30" fillId="10" borderId="0" applyNumberFormat="0" applyBorder="0" applyAlignment="0" applyProtection="0"/>
    <xf numFmtId="0" fontId="1" fillId="0" borderId="0" applyFont="0" applyFill="0" applyBorder="0" applyAlignment="0" applyProtection="0"/>
    <xf numFmtId="0" fontId="30" fillId="9" borderId="0" applyNumberFormat="0" applyBorder="0" applyAlignment="0" applyProtection="0"/>
    <xf numFmtId="181" fontId="1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9" fillId="3" borderId="0" applyNumberFormat="0" applyBorder="0" applyAlignment="0" applyProtection="0"/>
    <xf numFmtId="0" fontId="20" fillId="6" borderId="0" applyNumberFormat="0" applyBorder="0" applyProtection="0">
      <alignment/>
    </xf>
    <xf numFmtId="0" fontId="13" fillId="30" borderId="0" applyNumberFormat="0" applyBorder="0" applyProtection="0">
      <alignment/>
    </xf>
    <xf numFmtId="0" fontId="39" fillId="25" borderId="0" applyNumberFormat="0" applyBorder="0" applyAlignment="0" applyProtection="0"/>
    <xf numFmtId="189" fontId="48" fillId="0" borderId="7" applyAlignment="0" applyProtection="0"/>
    <xf numFmtId="0" fontId="30" fillId="17" borderId="0" applyNumberFormat="0" applyBorder="0" applyAlignment="0" applyProtection="0"/>
    <xf numFmtId="0" fontId="30" fillId="3" borderId="0" applyNumberFormat="0" applyBorder="0" applyAlignment="0" applyProtection="0"/>
    <xf numFmtId="0" fontId="39" fillId="3" borderId="0" applyNumberFormat="0" applyBorder="0" applyAlignment="0" applyProtection="0"/>
    <xf numFmtId="202" fontId="1" fillId="0" borderId="0" applyFont="0" applyFill="0" applyBorder="0" applyAlignment="0" applyProtection="0"/>
    <xf numFmtId="0" fontId="13" fillId="14" borderId="0" applyNumberFormat="0" applyBorder="0" applyProtection="0">
      <alignment/>
    </xf>
    <xf numFmtId="0" fontId="65" fillId="0" borderId="8" applyNumberFormat="0" applyProtection="0">
      <alignment/>
    </xf>
    <xf numFmtId="0" fontId="20" fillId="6" borderId="0" applyNumberFormat="0" applyBorder="0" applyProtection="0">
      <alignment/>
    </xf>
    <xf numFmtId="0" fontId="39" fillId="31" borderId="0" applyNumberFormat="0" applyBorder="0" applyAlignment="0" applyProtection="0"/>
    <xf numFmtId="0" fontId="20" fillId="6" borderId="0" applyNumberFormat="0" applyBorder="0" applyProtection="0">
      <alignment/>
    </xf>
    <xf numFmtId="0" fontId="30" fillId="17" borderId="0" applyNumberFormat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Protection="0">
      <alignment/>
    </xf>
    <xf numFmtId="0" fontId="39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39" fillId="33" borderId="0" applyNumberFormat="0" applyBorder="0" applyAlignment="0" applyProtection="0"/>
    <xf numFmtId="0" fontId="19" fillId="4" borderId="0" applyNumberFormat="0" applyBorder="0" applyProtection="0">
      <alignment/>
    </xf>
    <xf numFmtId="0" fontId="17" fillId="7" borderId="2" applyNumberFormat="0" applyProtection="0">
      <alignment/>
    </xf>
    <xf numFmtId="204" fontId="29" fillId="0" borderId="0" applyFill="0" applyBorder="0" applyAlignment="0">
      <protection/>
    </xf>
    <xf numFmtId="0" fontId="42" fillId="34" borderId="2" applyNumberFormat="0" applyProtection="0">
      <alignment/>
    </xf>
    <xf numFmtId="0" fontId="48" fillId="0" borderId="9">
      <alignment horizontal="center"/>
      <protection/>
    </xf>
    <xf numFmtId="0" fontId="71" fillId="35" borderId="0" applyNumberFormat="0" applyBorder="0" applyAlignment="0" applyProtection="0"/>
    <xf numFmtId="0" fontId="16" fillId="36" borderId="10" applyNumberFormat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 applyFont="0" applyFill="0" applyBorder="0" applyAlignment="0" applyProtection="0"/>
    <xf numFmtId="197" fontId="52" fillId="0" borderId="0">
      <alignment/>
      <protection/>
    </xf>
    <xf numFmtId="205" fontId="1" fillId="0" borderId="0" applyFont="0" applyFill="0" applyBorder="0" applyAlignment="0" applyProtection="0"/>
    <xf numFmtId="195" fontId="1" fillId="0" borderId="0">
      <alignment/>
      <protection/>
    </xf>
    <xf numFmtId="19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1" fontId="52" fillId="0" borderId="0">
      <alignment/>
      <protection/>
    </xf>
    <xf numFmtId="0" fontId="1" fillId="0" borderId="0">
      <alignment/>
      <protection/>
    </xf>
    <xf numFmtId="0" fontId="66" fillId="0" borderId="0" applyProtection="0">
      <alignment/>
    </xf>
    <xf numFmtId="0" fontId="19" fillId="4" borderId="0" applyNumberFormat="0" applyBorder="0" applyProtection="0">
      <alignment/>
    </xf>
    <xf numFmtId="43" fontId="1" fillId="0" borderId="0" applyFont="0" applyFill="0" applyBorder="0" applyAlignment="0" applyProtection="0"/>
    <xf numFmtId="193" fontId="52" fillId="0" borderId="0">
      <alignment/>
      <protection/>
    </xf>
    <xf numFmtId="0" fontId="37" fillId="0" borderId="0" applyNumberFormat="0" applyFill="0" applyBorder="0" applyProtection="0">
      <alignment/>
    </xf>
    <xf numFmtId="0" fontId="19" fillId="8" borderId="0" applyNumberFormat="0" applyBorder="0" applyProtection="0">
      <alignment/>
    </xf>
    <xf numFmtId="2" fontId="66" fillId="0" borderId="0" applyProtection="0">
      <alignment/>
    </xf>
    <xf numFmtId="0" fontId="68" fillId="0" borderId="0" applyNumberFormat="0" applyFill="0" applyBorder="0">
      <alignment/>
      <protection locked="0"/>
    </xf>
    <xf numFmtId="0" fontId="20" fillId="2" borderId="0" applyNumberFormat="0" applyBorder="0" applyProtection="0">
      <alignment/>
    </xf>
    <xf numFmtId="0" fontId="55" fillId="34" borderId="0" applyNumberFormat="0" applyBorder="0" applyAlignment="0" applyProtection="0"/>
    <xf numFmtId="0" fontId="74" fillId="0" borderId="5" applyNumberFormat="0" applyFill="0" applyProtection="0">
      <alignment/>
    </xf>
    <xf numFmtId="0" fontId="65" fillId="0" borderId="11">
      <alignment horizontal="left" vertical="center"/>
      <protection/>
    </xf>
    <xf numFmtId="0" fontId="19" fillId="4" borderId="0" applyNumberFormat="0" applyBorder="0" applyProtection="0">
      <alignment/>
    </xf>
    <xf numFmtId="0" fontId="69" fillId="0" borderId="0" applyProtection="0">
      <alignment/>
    </xf>
    <xf numFmtId="0" fontId="65" fillId="0" borderId="0" applyProtection="0">
      <alignment/>
    </xf>
    <xf numFmtId="0" fontId="19" fillId="4" borderId="0" applyNumberFormat="0" applyBorder="0" applyProtection="0">
      <alignment/>
    </xf>
    <xf numFmtId="0" fontId="55" fillId="37" borderId="12" applyNumberFormat="0" applyBorder="0" applyAlignment="0" applyProtection="0"/>
    <xf numFmtId="0" fontId="15" fillId="0" borderId="0">
      <alignment vertical="center"/>
      <protection/>
    </xf>
    <xf numFmtId="203" fontId="58" fillId="38" borderId="0">
      <alignment/>
      <protection/>
    </xf>
    <xf numFmtId="0" fontId="36" fillId="0" borderId="13" applyNumberFormat="0" applyFill="0" applyProtection="0">
      <alignment/>
    </xf>
    <xf numFmtId="0" fontId="19" fillId="4" borderId="0" applyNumberFormat="0" applyBorder="0" applyProtection="0">
      <alignment/>
    </xf>
    <xf numFmtId="9" fontId="61" fillId="0" borderId="0" applyFont="0" applyFill="0" applyBorder="0" applyAlignment="0" applyProtection="0"/>
    <xf numFmtId="203" fontId="64" fillId="39" borderId="0">
      <alignment/>
      <protection/>
    </xf>
    <xf numFmtId="38" fontId="28" fillId="0" borderId="0" applyFont="0" applyFill="0" applyBorder="0" applyAlignment="0" applyProtection="0"/>
    <xf numFmtId="188" fontId="26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9" fillId="4" borderId="0" applyNumberFormat="0" applyBorder="0" applyProtection="0">
      <alignment/>
    </xf>
    <xf numFmtId="185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33" fillId="4" borderId="0" applyNumberFormat="0" applyBorder="0" applyProtection="0">
      <alignment/>
    </xf>
    <xf numFmtId="199" fontId="28" fillId="0" borderId="0" applyFont="0" applyFill="0" applyBorder="0" applyAlignment="0" applyProtection="0"/>
    <xf numFmtId="0" fontId="19" fillId="4" borderId="0" applyNumberFormat="0" applyBorder="0" applyProtection="0">
      <alignment/>
    </xf>
    <xf numFmtId="0" fontId="52" fillId="0" borderId="0">
      <alignment/>
      <protection/>
    </xf>
    <xf numFmtId="0" fontId="70" fillId="0" borderId="0">
      <alignment/>
      <protection/>
    </xf>
    <xf numFmtId="0" fontId="58" fillId="0" borderId="0">
      <alignment/>
      <protection/>
    </xf>
    <xf numFmtId="0" fontId="31" fillId="0" borderId="0">
      <alignment/>
      <protection/>
    </xf>
    <xf numFmtId="0" fontId="41" fillId="6" borderId="0" applyNumberFormat="0" applyBorder="0" applyProtection="0">
      <alignment/>
    </xf>
    <xf numFmtId="0" fontId="15" fillId="37" borderId="14" applyNumberFormat="0" applyFont="0" applyProtection="0">
      <alignment/>
    </xf>
    <xf numFmtId="0" fontId="43" fillId="34" borderId="15" applyNumberFormat="0" applyProtection="0">
      <alignment/>
    </xf>
    <xf numFmtId="9" fontId="31" fillId="0" borderId="0" applyFont="0" applyFill="0" applyBorder="0" applyAlignment="0" applyProtection="0"/>
    <xf numFmtId="13" fontId="1" fillId="0" borderId="0" applyFont="0" applyFill="0" applyProtection="0">
      <alignment/>
    </xf>
    <xf numFmtId="0" fontId="21" fillId="0" borderId="0" applyNumberFormat="0" applyFill="0" applyBorder="0" applyProtection="0">
      <alignment/>
    </xf>
    <xf numFmtId="0" fontId="41" fillId="6" borderId="0" applyNumberFormat="0" applyBorder="0" applyProtection="0">
      <alignment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40" borderId="0" applyNumberFormat="0" applyFont="0" applyBorder="0" applyAlignment="0" applyProtection="0"/>
    <xf numFmtId="0" fontId="62" fillId="8" borderId="0" applyNumberFormat="0" applyBorder="0" applyProtection="0">
      <alignment/>
    </xf>
    <xf numFmtId="3" fontId="49" fillId="0" borderId="0">
      <alignment/>
      <protection/>
    </xf>
    <xf numFmtId="0" fontId="29" fillId="0" borderId="0" applyNumberFormat="0" applyFill="0" applyBorder="0" applyProtection="0">
      <alignment/>
    </xf>
    <xf numFmtId="0" fontId="33" fillId="4" borderId="0" applyNumberFormat="0" applyBorder="0" applyProtection="0">
      <alignment/>
    </xf>
    <xf numFmtId="0" fontId="27" fillId="18" borderId="6">
      <alignment/>
      <protection locked="0"/>
    </xf>
    <xf numFmtId="0" fontId="73" fillId="0" borderId="0">
      <alignment/>
      <protection/>
    </xf>
    <xf numFmtId="0" fontId="27" fillId="18" borderId="6">
      <alignment/>
      <protection locked="0"/>
    </xf>
    <xf numFmtId="0" fontId="0" fillId="0" borderId="0">
      <alignment/>
      <protection/>
    </xf>
    <xf numFmtId="0" fontId="27" fillId="18" borderId="6">
      <alignment/>
      <protection locked="0"/>
    </xf>
    <xf numFmtId="0" fontId="21" fillId="0" borderId="0" applyNumberFormat="0" applyFill="0" applyBorder="0" applyProtection="0">
      <alignment/>
    </xf>
    <xf numFmtId="0" fontId="0" fillId="0" borderId="0">
      <alignment/>
      <protection/>
    </xf>
    <xf numFmtId="0" fontId="66" fillId="0" borderId="16" applyProtection="0">
      <alignment/>
    </xf>
    <xf numFmtId="20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4" fillId="0" borderId="0" applyNumberFormat="0" applyFill="0" applyBorder="0" applyProtection="0">
      <alignment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Protection="0">
      <alignment/>
    </xf>
    <xf numFmtId="184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7" fillId="0" borderId="4" applyNumberFormat="0" applyFill="0" applyProtection="0">
      <alignment/>
    </xf>
    <xf numFmtId="0" fontId="54" fillId="0" borderId="3" applyNumberFormat="0" applyFill="0" applyProtection="0">
      <alignment/>
    </xf>
    <xf numFmtId="43" fontId="15" fillId="0" borderId="0" applyFont="0" applyFill="0" applyBorder="0" applyProtection="0">
      <alignment/>
    </xf>
    <xf numFmtId="0" fontId="54" fillId="0" borderId="0" applyNumberFormat="0" applyFill="0" applyBorder="0" applyProtection="0">
      <alignment/>
    </xf>
    <xf numFmtId="0" fontId="0" fillId="0" borderId="0">
      <alignment/>
      <protection/>
    </xf>
    <xf numFmtId="0" fontId="18" fillId="9" borderId="0" applyNumberFormat="0" applyBorder="0" applyAlignment="0" applyProtection="0"/>
    <xf numFmtId="0" fontId="75" fillId="0" borderId="17" applyNumberFormat="0" applyFill="0" applyProtection="0">
      <alignment horizontal="center"/>
    </xf>
    <xf numFmtId="0" fontId="18" fillId="2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33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62" fillId="8" borderId="0" applyNumberFormat="0" applyBorder="0" applyProtection="0">
      <alignment/>
    </xf>
    <xf numFmtId="0" fontId="62" fillId="8" borderId="0" applyNumberFormat="0" applyBorder="0" applyProtection="0">
      <alignment/>
    </xf>
    <xf numFmtId="0" fontId="0" fillId="0" borderId="0">
      <alignment vertical="center"/>
      <protection/>
    </xf>
    <xf numFmtId="0" fontId="62" fillId="8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8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8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77" fillId="0" borderId="0" applyNumberFormat="0" applyFill="0" applyBorder="0">
      <alignment/>
      <protection locked="0"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8" fillId="4" borderId="0" applyNumberFormat="0" applyBorder="0" applyProtection="0">
      <alignment/>
    </xf>
    <xf numFmtId="0" fontId="62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0" fillId="6" borderId="0" applyNumberFormat="0" applyBorder="0" applyProtection="0">
      <alignment/>
    </xf>
    <xf numFmtId="0" fontId="60" fillId="8" borderId="0" applyNumberFormat="0" applyBorder="0" applyProtection="0">
      <alignment/>
    </xf>
    <xf numFmtId="0" fontId="71" fillId="35" borderId="0" applyNumberFormat="0" applyBorder="0" applyAlignment="0" applyProtection="0"/>
    <xf numFmtId="0" fontId="20" fillId="6" borderId="0" applyNumberFormat="0" applyBorder="0" applyProtection="0">
      <alignment/>
    </xf>
    <xf numFmtId="0" fontId="60" fillId="8" borderId="0" applyNumberFormat="0" applyBorder="0" applyProtection="0">
      <alignment/>
    </xf>
    <xf numFmtId="0" fontId="62" fillId="8" borderId="0" applyNumberFormat="0" applyBorder="0" applyProtection="0">
      <alignment/>
    </xf>
    <xf numFmtId="0" fontId="38" fillId="8" borderId="0" applyNumberFormat="0" applyBorder="0" applyProtection="0">
      <alignment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20" fillId="6" borderId="0" applyNumberFormat="0" applyBorder="0" applyProtection="0">
      <alignment/>
    </xf>
    <xf numFmtId="0" fontId="19" fillId="8" borderId="0" applyNumberFormat="0" applyBorder="0" applyProtection="0">
      <alignment/>
    </xf>
    <xf numFmtId="0" fontId="1" fillId="0" borderId="0">
      <alignment/>
      <protection/>
    </xf>
    <xf numFmtId="0" fontId="33" fillId="4" borderId="0" applyNumberFormat="0" applyBorder="0" applyProtection="0">
      <alignment/>
    </xf>
    <xf numFmtId="0" fontId="0" fillId="0" borderId="0">
      <alignment/>
      <protection/>
    </xf>
    <xf numFmtId="0" fontId="33" fillId="4" borderId="0" applyNumberFormat="0" applyBorder="0" applyProtection="0">
      <alignment/>
    </xf>
    <xf numFmtId="0" fontId="35" fillId="13" borderId="0" applyNumberFormat="0" applyBorder="0" applyProtection="0">
      <alignment/>
    </xf>
    <xf numFmtId="0" fontId="44" fillId="2" borderId="0" applyNumberFormat="0" applyBorder="0" applyProtection="0">
      <alignment/>
    </xf>
    <xf numFmtId="0" fontId="19" fillId="4" borderId="0" applyNumberFormat="0" applyBorder="0" applyProtection="0">
      <alignment/>
    </xf>
    <xf numFmtId="0" fontId="38" fillId="8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8" borderId="0" applyNumberFormat="0" applyBorder="0" applyProtection="0">
      <alignment/>
    </xf>
    <xf numFmtId="0" fontId="71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8" borderId="0" applyNumberFormat="0" applyBorder="0" applyProtection="0">
      <alignment/>
    </xf>
    <xf numFmtId="0" fontId="20" fillId="6" borderId="0" applyNumberFormat="0" applyBorder="0" applyProtection="0">
      <alignment/>
    </xf>
    <xf numFmtId="0" fontId="33" fillId="4" borderId="0" applyNumberFormat="0" applyBorder="0" applyProtection="0">
      <alignment/>
    </xf>
    <xf numFmtId="0" fontId="1" fillId="0" borderId="0">
      <alignment/>
      <protection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3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33" fillId="4" borderId="0" applyNumberFormat="0" applyBorder="0" applyProtection="0">
      <alignment/>
    </xf>
    <xf numFmtId="0" fontId="19" fillId="8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0" fillId="2" borderId="0" applyNumberFormat="0" applyBorder="0" applyProtection="0">
      <alignment/>
    </xf>
    <xf numFmtId="0" fontId="20" fillId="6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6" fillId="7" borderId="2" applyNumberFormat="0" applyProtection="0">
      <alignment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Protection="0">
      <alignment/>
    </xf>
    <xf numFmtId="0" fontId="0" fillId="0" borderId="0">
      <alignment vertical="center"/>
      <protection/>
    </xf>
    <xf numFmtId="0" fontId="20" fillId="6" borderId="0" applyNumberFormat="0" applyBorder="0" applyProtection="0">
      <alignment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0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6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20" fillId="6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4" fillId="2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2" borderId="0" applyNumberFormat="0" applyBorder="0" applyProtection="0">
      <alignment/>
    </xf>
    <xf numFmtId="0" fontId="41" fillId="6" borderId="0" applyNumberFormat="0" applyBorder="0" applyProtection="0">
      <alignment/>
    </xf>
    <xf numFmtId="0" fontId="0" fillId="0" borderId="0">
      <alignment vertical="center"/>
      <protection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18" fillId="9" borderId="0" applyNumberFormat="0" applyBorder="0" applyAlignment="0" applyProtection="0"/>
    <xf numFmtId="0" fontId="20" fillId="6" borderId="0" applyNumberFormat="0" applyBorder="0" applyProtection="0">
      <alignment/>
    </xf>
    <xf numFmtId="0" fontId="44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63" fillId="2" borderId="0" applyNumberFormat="0" applyBorder="0" applyProtection="0">
      <alignment/>
    </xf>
    <xf numFmtId="0" fontId="20" fillId="2" borderId="0" applyNumberFormat="0" applyBorder="0" applyProtection="0">
      <alignment/>
    </xf>
    <xf numFmtId="0" fontId="41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2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1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6" borderId="0" applyNumberFormat="0" applyBorder="0" applyProtection="0">
      <alignment/>
    </xf>
    <xf numFmtId="0" fontId="44" fillId="2" borderId="0" applyNumberFormat="0" applyBorder="0" applyProtection="0">
      <alignment/>
    </xf>
    <xf numFmtId="0" fontId="41" fillId="6" borderId="0" applyNumberFormat="0" applyBorder="0" applyProtection="0">
      <alignment/>
    </xf>
    <xf numFmtId="186" fontId="0" fillId="0" borderId="0" applyFont="0" applyFill="0" applyBorder="0" applyProtection="0">
      <alignment/>
    </xf>
    <xf numFmtId="0" fontId="78" fillId="0" borderId="0" applyNumberFormat="0" applyFill="0" applyBorder="0">
      <alignment/>
      <protection locked="0"/>
    </xf>
    <xf numFmtId="0" fontId="78" fillId="0" borderId="0" applyNumberFormat="0" applyFill="0" applyBorder="0">
      <alignment/>
      <protection locked="0"/>
    </xf>
    <xf numFmtId="0" fontId="79" fillId="0" borderId="18" applyNumberFormat="0" applyFill="0" applyProtection="0">
      <alignment/>
    </xf>
    <xf numFmtId="186" fontId="0" fillId="0" borderId="0" applyFont="0" applyFill="0" applyBorder="0" applyAlignment="0" applyProtection="0"/>
    <xf numFmtId="186" fontId="0" fillId="0" borderId="0" applyFont="0" applyFill="0" applyBorder="0" applyProtection="0">
      <alignment/>
    </xf>
    <xf numFmtId="179" fontId="80" fillId="0" borderId="0" applyFont="0" applyFill="0" applyBorder="0" applyAlignment="0" applyProtection="0"/>
    <xf numFmtId="201" fontId="80" fillId="0" borderId="0" applyFont="0" applyFill="0" applyBorder="0" applyAlignment="0" applyProtection="0"/>
    <xf numFmtId="0" fontId="81" fillId="34" borderId="2" applyNumberFormat="0" applyProtection="0">
      <alignment/>
    </xf>
    <xf numFmtId="0" fontId="82" fillId="36" borderId="10" applyNumberFormat="0" applyProtection="0">
      <alignment/>
    </xf>
    <xf numFmtId="0" fontId="83" fillId="0" borderId="0" applyNumberFormat="0" applyFill="0" applyBorder="0" applyProtection="0">
      <alignment/>
    </xf>
    <xf numFmtId="0" fontId="84" fillId="0" borderId="13" applyNumberFormat="0" applyFill="0" applyProtection="0">
      <alignment/>
    </xf>
    <xf numFmtId="178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0" fontId="52" fillId="0" borderId="0">
      <alignment/>
      <protection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35" fillId="27" borderId="0" applyNumberFormat="0" applyBorder="0" applyProtection="0">
      <alignment/>
    </xf>
    <xf numFmtId="0" fontId="35" fillId="29" borderId="0" applyNumberFormat="0" applyBorder="0" applyProtection="0">
      <alignment/>
    </xf>
    <xf numFmtId="0" fontId="35" fillId="30" borderId="0" applyNumberFormat="0" applyBorder="0" applyProtection="0">
      <alignment/>
    </xf>
    <xf numFmtId="0" fontId="35" fillId="15" borderId="0" applyNumberFormat="0" applyBorder="0" applyProtection="0">
      <alignment/>
    </xf>
    <xf numFmtId="0" fontId="1" fillId="0" borderId="17" applyNumberFormat="0" applyFill="0" applyProtection="0">
      <alignment horizontal="left"/>
    </xf>
    <xf numFmtId="0" fontId="86" fillId="24" borderId="0" applyNumberFormat="0" applyBorder="0" applyProtection="0">
      <alignment/>
    </xf>
    <xf numFmtId="0" fontId="87" fillId="34" borderId="15" applyNumberFormat="0" applyProtection="0">
      <alignment/>
    </xf>
    <xf numFmtId="1" fontId="1" fillId="0" borderId="1" applyFill="0" applyProtection="0">
      <alignment horizontal="center"/>
    </xf>
    <xf numFmtId="1" fontId="88" fillId="0" borderId="12">
      <alignment vertical="center"/>
      <protection locked="0"/>
    </xf>
    <xf numFmtId="0" fontId="0" fillId="0" borderId="0">
      <alignment vertical="center"/>
      <protection/>
    </xf>
    <xf numFmtId="0" fontId="89" fillId="0" borderId="0">
      <alignment/>
      <protection/>
    </xf>
    <xf numFmtId="190" fontId="88" fillId="0" borderId="12">
      <alignment vertical="center"/>
      <protection locked="0"/>
    </xf>
    <xf numFmtId="0" fontId="29" fillId="0" borderId="0">
      <alignment vertical="top"/>
      <protection/>
    </xf>
    <xf numFmtId="0" fontId="80" fillId="0" borderId="0">
      <alignment/>
      <protection/>
    </xf>
    <xf numFmtId="0" fontId="2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37" borderId="14" applyNumberFormat="0" applyFont="0" applyProtection="0">
      <alignment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90" fillId="0" borderId="0">
      <alignment/>
      <protection/>
    </xf>
  </cellStyleXfs>
  <cellXfs count="87">
    <xf numFmtId="0" fontId="0" fillId="0" borderId="0" xfId="0"/>
    <xf numFmtId="0" fontId="0" fillId="44" borderId="0" xfId="0" applyFill="1"/>
    <xf numFmtId="0" fontId="0" fillId="45" borderId="0" xfId="0" applyFill="1"/>
    <xf numFmtId="0" fontId="0" fillId="0" borderId="0" xfId="0" applyFill="1"/>
    <xf numFmtId="200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4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4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00" fontId="5" fillId="0" borderId="12" xfId="0" applyNumberFormat="1" applyFont="1" applyBorder="1" applyAlignment="1">
      <alignment horizontal="center" vertical="center" wrapText="1"/>
    </xf>
    <xf numFmtId="0" fontId="6" fillId="45" borderId="12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200" fontId="7" fillId="45" borderId="12" xfId="0" applyNumberFormat="1" applyFont="1" applyFill="1" applyBorder="1" applyAlignment="1">
      <alignment horizontal="center" vertical="center"/>
    </xf>
    <xf numFmtId="0" fontId="8" fillId="45" borderId="12" xfId="0" applyFont="1" applyFill="1" applyBorder="1" applyAlignment="1">
      <alignment horizontal="center" vertical="center"/>
    </xf>
    <xf numFmtId="0" fontId="9" fillId="45" borderId="12" xfId="0" applyFont="1" applyFill="1" applyBorder="1" applyAlignment="1">
      <alignment horizontal="center" vertical="center"/>
    </xf>
    <xf numFmtId="200" fontId="9" fillId="45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7" fillId="45" borderId="12" xfId="0" applyNumberFormat="1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45" borderId="12" xfId="0" applyFont="1" applyFill="1" applyBorder="1" applyAlignment="1">
      <alignment horizontal="left" vertical="center" wrapText="1"/>
    </xf>
    <xf numFmtId="0" fontId="12" fillId="45" borderId="12" xfId="0" applyFont="1" applyFill="1" applyBorder="1" applyAlignment="1">
      <alignment horizontal="center" vertical="center"/>
    </xf>
    <xf numFmtId="0" fontId="2" fillId="44" borderId="0" xfId="0" applyFont="1" applyFill="1" applyAlignment="1">
      <alignment horizontal="center" vertical="center" wrapText="1"/>
    </xf>
    <xf numFmtId="0" fontId="9" fillId="45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center" vertical="center" wrapText="1"/>
    </xf>
    <xf numFmtId="0" fontId="7" fillId="46" borderId="12" xfId="0" applyFont="1" applyFill="1" applyBorder="1" applyAlignment="1">
      <alignment horizontal="center" vertical="center"/>
    </xf>
    <xf numFmtId="0" fontId="7" fillId="47" borderId="12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 wrapText="1"/>
    </xf>
    <xf numFmtId="0" fontId="7" fillId="47" borderId="20" xfId="0" applyFont="1" applyFill="1" applyBorder="1" applyAlignment="1">
      <alignment horizontal="center" vertical="center"/>
    </xf>
    <xf numFmtId="0" fontId="8" fillId="47" borderId="12" xfId="0" applyFont="1" applyFill="1" applyBorder="1" applyAlignment="1">
      <alignment horizontal="center" vertical="center"/>
    </xf>
    <xf numFmtId="200" fontId="7" fillId="47" borderId="12" xfId="0" applyNumberFormat="1" applyFont="1" applyFill="1" applyBorder="1" applyAlignment="1">
      <alignment horizontal="center" vertical="center"/>
    </xf>
    <xf numFmtId="0" fontId="6" fillId="47" borderId="12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horizontal="center" vertical="center"/>
    </xf>
    <xf numFmtId="0" fontId="7" fillId="47" borderId="12" xfId="0" applyNumberFormat="1" applyFont="1" applyFill="1" applyBorder="1" applyAlignment="1">
      <alignment horizontal="center" vertical="center"/>
    </xf>
    <xf numFmtId="0" fontId="7" fillId="47" borderId="12" xfId="0" applyFont="1" applyFill="1" applyBorder="1" applyAlignment="1">
      <alignment horizontal="left" vertical="center" wrapText="1"/>
    </xf>
    <xf numFmtId="0" fontId="7" fillId="48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47" borderId="20" xfId="0" applyFont="1" applyFill="1" applyBorder="1" applyAlignment="1">
      <alignment horizontal="center" vertical="center"/>
    </xf>
    <xf numFmtId="0" fontId="9" fillId="47" borderId="12" xfId="0" applyFont="1" applyFill="1" applyBorder="1" applyAlignment="1">
      <alignment horizontal="center" vertical="center"/>
    </xf>
    <xf numFmtId="200" fontId="9" fillId="47" borderId="12" xfId="0" applyNumberFormat="1" applyFont="1" applyFill="1" applyBorder="1" applyAlignment="1">
      <alignment horizontal="center" vertical="center"/>
    </xf>
    <xf numFmtId="0" fontId="9" fillId="47" borderId="12" xfId="0" applyNumberFormat="1" applyFont="1" applyFill="1" applyBorder="1" applyAlignment="1">
      <alignment horizontal="center" vertical="center"/>
    </xf>
    <xf numFmtId="0" fontId="0" fillId="46" borderId="0" xfId="0" applyFill="1"/>
    <xf numFmtId="0" fontId="4" fillId="46" borderId="0" xfId="0" applyFont="1" applyFill="1" applyAlignment="1">
      <alignment horizontal="center" vertical="center"/>
    </xf>
    <xf numFmtId="0" fontId="9" fillId="46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47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45" borderId="12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center" vertical="center"/>
    </xf>
    <xf numFmtId="200" fontId="5" fillId="0" borderId="12" xfId="0" applyNumberFormat="1" applyFont="1" applyBorder="1" applyAlignment="1">
      <alignment horizontal="center" vertical="center" wrapText="1"/>
    </xf>
    <xf numFmtId="200" fontId="7" fillId="45" borderId="12" xfId="0" applyNumberFormat="1" applyFont="1" applyFill="1" applyBorder="1" applyAlignment="1">
      <alignment horizontal="center" vertical="center"/>
    </xf>
    <xf numFmtId="200" fontId="11" fillId="0" borderId="19" xfId="0" applyNumberFormat="1" applyFont="1" applyBorder="1" applyAlignment="1">
      <alignment horizontal="center" vertical="center" wrapText="1"/>
    </xf>
    <xf numFmtId="200" fontId="11" fillId="0" borderId="17" xfId="0" applyNumberFormat="1" applyFont="1" applyBorder="1" applyAlignment="1">
      <alignment horizontal="center" vertical="center" wrapText="1"/>
    </xf>
    <xf numFmtId="0" fontId="7" fillId="47" borderId="19" xfId="0" applyNumberFormat="1" applyFont="1" applyFill="1" applyBorder="1" applyAlignment="1">
      <alignment horizontal="center" vertical="center"/>
    </xf>
    <xf numFmtId="0" fontId="7" fillId="47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4" fillId="46" borderId="0" xfId="0" applyFont="1" applyFill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46" borderId="7" xfId="0" applyFill="1" applyBorder="1" applyAlignment="1">
      <alignment horizontal="center"/>
    </xf>
    <xf numFmtId="0" fontId="5" fillId="46" borderId="12" xfId="0" applyFont="1" applyFill="1" applyBorder="1" applyAlignment="1">
      <alignment horizontal="center" vertical="center" wrapText="1"/>
    </xf>
    <xf numFmtId="0" fontId="7" fillId="46" borderId="12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left" vertical="center" wrapText="1"/>
    </xf>
    <xf numFmtId="0" fontId="5" fillId="45" borderId="12" xfId="0" applyFont="1" applyFill="1" applyBorder="1" applyAlignment="1">
      <alignment horizontal="center" vertical="center"/>
    </xf>
    <xf numFmtId="200" fontId="11" fillId="0" borderId="12" xfId="0" applyNumberFormat="1" applyFont="1" applyBorder="1" applyAlignment="1">
      <alignment horizontal="center" vertical="center" wrapText="1"/>
    </xf>
    <xf numFmtId="0" fontId="7" fillId="45" borderId="12" xfId="0" applyNumberFormat="1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0" fillId="45" borderId="7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好_05玉溪" xfId="20"/>
    <cellStyle name="args.style" xfId="21"/>
    <cellStyle name="Accent2 - 40%" xfId="22"/>
    <cellStyle name="好_汇总" xfId="23"/>
    <cellStyle name="常规 7 3" xfId="24"/>
    <cellStyle name="差_奖励补助测算5.23新" xfId="25"/>
    <cellStyle name="日期" xfId="26"/>
    <cellStyle name="Accent2 - 60%" xfId="27"/>
    <cellStyle name="好_1003牟定县" xfId="28"/>
    <cellStyle name="差_2009年一般性转移支付标准工资_奖励补助测算5.22测试" xfId="29"/>
    <cellStyle name="常规 6" xfId="30"/>
    <cellStyle name="_ET_STYLE_NoName_00__Sheet3" xfId="31"/>
    <cellStyle name="_ET_STYLE_NoName_00__Book1" xfId="32"/>
    <cellStyle name="差_教师绩效工资测算表（离退休按各地上报数测算）2009年1月1日" xfId="33"/>
    <cellStyle name="差_2007年政法部门业务指标" xfId="34"/>
    <cellStyle name="差_2006年分析表" xfId="35"/>
    <cellStyle name="差_指标五" xfId="36"/>
    <cellStyle name="好_奖励补助测算5.23新" xfId="37"/>
    <cellStyle name="差_奖励补助测算5.22测试" xfId="38"/>
    <cellStyle name="常规 5 2" xfId="39"/>
    <cellStyle name="百分比 4" xfId="40"/>
    <cellStyle name="0,0_x000d__x000a_NA_x000d__x000a_" xfId="41"/>
    <cellStyle name="Input" xfId="42"/>
    <cellStyle name="常规 26" xfId="43"/>
    <cellStyle name="常规 31" xfId="44"/>
    <cellStyle name="_ET_STYLE_NoName_00__县公司" xfId="45"/>
    <cellStyle name="40% - 强调文字颜色 4 2" xfId="46"/>
    <cellStyle name="常规 8 3" xfId="47"/>
    <cellStyle name="好_2009年一般性转移支付标准工资_地方配套按人均增幅控制8.30一般预算平均增幅、人均可用财力平均增幅两次控制、社会治安系数调整、案件数调整xl" xfId="48"/>
    <cellStyle name="好_三季度－表二" xfId="49"/>
    <cellStyle name="差_教育厅提供义务教育及高中教师人数（2009年1月6日）" xfId="50"/>
    <cellStyle name="差_Book2" xfId="51"/>
    <cellStyle name="Heading 3" xfId="52"/>
    <cellStyle name="常规 8 2" xfId="53"/>
    <cellStyle name="常规 4_第六期计量统计20080625" xfId="54"/>
    <cellStyle name="PSChar" xfId="55"/>
    <cellStyle name="常规 2 2_Book1" xfId="56"/>
    <cellStyle name="差_2006年全省财力计算表（中央、决算）" xfId="57"/>
    <cellStyle name="_弱电系统设备配置报价清单" xfId="58"/>
    <cellStyle name="_ET_STYLE_NoName_00_" xfId="59"/>
    <cellStyle name="_Book1_1" xfId="60"/>
    <cellStyle name="常规 3 2 2" xfId="61"/>
    <cellStyle name="好_汇总-县级财政报表附表" xfId="62"/>
    <cellStyle name="_20100326高清市院遂宁检察院1080P配置清单26日改" xfId="63"/>
    <cellStyle name="好_2008年县级公安保障标准落实奖励经费分配测算" xfId="64"/>
    <cellStyle name="_ET_STYLE_NoName_00__Book1_1_银行账户情况表_2010年12月" xfId="65"/>
    <cellStyle name="_0号变更表统一" xfId="66"/>
    <cellStyle name="no dec" xfId="67"/>
    <cellStyle name=" 1" xfId="68"/>
    <cellStyle name="?鹎%U龡&amp;H?_x0008__x001c__x001c_?_x0007__x0001__x0001_" xfId="69"/>
    <cellStyle name="ColLevel_0" xfId="70"/>
    <cellStyle name="常规 3 3 3" xfId="71"/>
    <cellStyle name="_Book1" xfId="72"/>
    <cellStyle name="_Book1_2" xfId="73"/>
    <cellStyle name="Accent2 - 20%" xfId="74"/>
    <cellStyle name="_Book1_3" xfId="75"/>
    <cellStyle name="Heading 1" xfId="76"/>
    <cellStyle name="_Book1_Book1" xfId="77"/>
    <cellStyle name="_Book1_4" xfId="78"/>
    <cellStyle name="20% - 强调文字颜色 3 2" xfId="79"/>
    <cellStyle name="Heading 2" xfId="80"/>
    <cellStyle name="好_03昭通" xfId="81"/>
    <cellStyle name="_ET_STYLE_NoName_00__Book1_1" xfId="82"/>
    <cellStyle name="_ET_STYLE_NoName_00__Book1_1_县公司" xfId="83"/>
    <cellStyle name="常规 3 5" xfId="84"/>
    <cellStyle name="_ET_STYLE_NoName_00__Book1_2" xfId="85"/>
    <cellStyle name="Accent5 - 20%" xfId="86"/>
    <cellStyle name="好_11大理" xfId="87"/>
    <cellStyle name="_ET_STYLE_NoName_00__Book1_3" xfId="88"/>
    <cellStyle name="40% - 强调文字颜色 3 2" xfId="89"/>
    <cellStyle name="_ET_STYLE_NoName_00__Book1_县公司" xfId="90"/>
    <cellStyle name="Dezimal [0]_laroux" xfId="91"/>
    <cellStyle name="_ET_STYLE_NoName_00__Book1_银行账户情况表_2010年12月" xfId="92"/>
    <cellStyle name="_ET_STYLE_NoName_00__Sheet1" xfId="93"/>
    <cellStyle name="Accent6_公安安全支出补充表5.14" xfId="94"/>
    <cellStyle name="常规 4" xfId="95"/>
    <cellStyle name="强调文字颜色 4 2" xfId="96"/>
    <cellStyle name="_ET_STYLE_NoName_00__东雅代表处12月份月报" xfId="97"/>
    <cellStyle name="60% - Accent5" xfId="98"/>
    <cellStyle name="差_云南农村义务教育统计表" xfId="99"/>
    <cellStyle name="常规 2 5" xfId="100"/>
    <cellStyle name="_ET_STYLE_NoName_00__附4、旬报" xfId="101"/>
    <cellStyle name="常规 23_Book1" xfId="102"/>
    <cellStyle name="_ET_STYLE_NoName_00__附件22：施工形象月报" xfId="103"/>
    <cellStyle name="_ET_STYLE_NoName_00__建行" xfId="104"/>
    <cellStyle name="差_奖励补助测算7.25 (version 1) (version 1)" xfId="105"/>
    <cellStyle name="_ET_STYLE_NoName_00__银行账户情况表_2010年12月" xfId="106"/>
    <cellStyle name="Accent6 - 20%" xfId="107"/>
    <cellStyle name="好_M03" xfId="108"/>
    <cellStyle name="_ET_STYLE_NoName_00__云南水利电力有限公司" xfId="109"/>
    <cellStyle name="好_0605石屏县" xfId="110"/>
    <cellStyle name="_Sheet1" xfId="111"/>
    <cellStyle name="Good" xfId="112"/>
    <cellStyle name="常规 10" xfId="113"/>
    <cellStyle name="_本部汇总" xfId="114"/>
    <cellStyle name="借出原因" xfId="115"/>
    <cellStyle name="_东雅代表处12月份月报" xfId="116"/>
    <cellStyle name="_南方电网" xfId="117"/>
    <cellStyle name="差_0605石屏县" xfId="118"/>
    <cellStyle name="20% - Accent1" xfId="119"/>
    <cellStyle name="Accent1 - 20%" xfId="120"/>
    <cellStyle name="20% - Accent2" xfId="121"/>
    <cellStyle name="差_县公司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t_HVAC Equipment (3)_Book1" xfId="128"/>
    <cellStyle name="差_奖励补助测算5.24冯铸" xfId="129"/>
    <cellStyle name="20% - 强调文字颜色 2 2" xfId="130"/>
    <cellStyle name="20% - 强调文字颜色 4 2" xfId="131"/>
    <cellStyle name="Mon閠aire_!!!GO" xfId="132"/>
    <cellStyle name="常规 3" xfId="133"/>
    <cellStyle name="20% - 强调文字颜色 5 2" xfId="134"/>
    <cellStyle name="20% - 强调文字颜色 6 2" xfId="135"/>
    <cellStyle name="40% - Accent1" xfId="136"/>
    <cellStyle name="40% - Accent2" xfId="137"/>
    <cellStyle name="40% - Accent3" xfId="138"/>
    <cellStyle name="40% - Accent4" xfId="139"/>
    <cellStyle name="Normal - Style1" xfId="140"/>
    <cellStyle name="警告文本 2" xfId="141"/>
    <cellStyle name="40% - Accent5" xfId="142"/>
    <cellStyle name="Black" xfId="143"/>
    <cellStyle name="好_不用软件计算9.1不考虑经费管理评价xl" xfId="144"/>
    <cellStyle name="40% - Accent6" xfId="145"/>
    <cellStyle name="好_00省级(定稿)" xfId="146"/>
    <cellStyle name="好_第五部分(才淼、饶永宏）" xfId="147"/>
    <cellStyle name="40% - 强调文字颜色 1 2" xfId="148"/>
    <cellStyle name="差_指标四" xfId="149"/>
    <cellStyle name="40% - 强调文字颜色 2 2" xfId="150"/>
    <cellStyle name="好_奖励补助测算7.25" xfId="151"/>
    <cellStyle name="差_Book1_银行账户情况表_2010年12月" xfId="152"/>
    <cellStyle name="40% - 强调文字颜色 5 2" xfId="153"/>
    <cellStyle name="好_2006年分析表" xfId="154"/>
    <cellStyle name="好_Book1_县公司" xfId="155"/>
    <cellStyle name="差_03昭通" xfId="156"/>
    <cellStyle name="40% - 强调文字颜色 6 2" xfId="157"/>
    <cellStyle name="好_下半年禁毒办案经费分配2544.3万元" xfId="158"/>
    <cellStyle name="60% - Accent1" xfId="159"/>
    <cellStyle name="60% - Accent2" xfId="160"/>
    <cellStyle name="部门" xfId="161"/>
    <cellStyle name="常规 2 2" xfId="162"/>
    <cellStyle name="60% - Accent3" xfId="163"/>
    <cellStyle name="常规 2 3" xfId="164"/>
    <cellStyle name="Hyperlink_AheadBehind.xls Chart 23" xfId="165"/>
    <cellStyle name="60% - Accent4" xfId="166"/>
    <cellStyle name="per.style" xfId="167"/>
    <cellStyle name="PSInt" xfId="168"/>
    <cellStyle name="常规 2 4" xfId="169"/>
    <cellStyle name="60% - Accent6" xfId="170"/>
    <cellStyle name="常规 2 6" xfId="171"/>
    <cellStyle name="t" xfId="172"/>
    <cellStyle name="好_检验表" xfId="173"/>
    <cellStyle name="60% - 强调文字颜色 1 2" xfId="174"/>
    <cellStyle name="Heading 4" xfId="175"/>
    <cellStyle name="60% - 强调文字颜色 2 2" xfId="176"/>
    <cellStyle name="常规 5" xfId="177"/>
    <cellStyle name="60% - 强调文字颜色 3 2" xfId="178"/>
    <cellStyle name="60% - 强调文字颜色 4 2" xfId="179"/>
    <cellStyle name="Neutral" xfId="180"/>
    <cellStyle name="60% - 强调文字颜色 5 2" xfId="181"/>
    <cellStyle name="60% - 强调文字颜色 6 2" xfId="182"/>
    <cellStyle name="好_2007年人员分部门统计表" xfId="183"/>
    <cellStyle name="6mal" xfId="184"/>
    <cellStyle name="Accent1" xfId="185"/>
    <cellStyle name="常规 9 2" xfId="186"/>
    <cellStyle name="Accent1 - 40%" xfId="187"/>
    <cellStyle name="差_2006年基础数据" xfId="188"/>
    <cellStyle name="Accent1 - 60%" xfId="189"/>
    <cellStyle name="Accent1_公安安全支出补充表5.14" xfId="190"/>
    <cellStyle name="Percent [2]" xfId="191"/>
    <cellStyle name="Accent2" xfId="192"/>
    <cellStyle name="Accent2_公安安全支出补充表5.14" xfId="193"/>
    <cellStyle name="Accent3" xfId="194"/>
    <cellStyle name="差_2007年检察院案件数" xfId="195"/>
    <cellStyle name="常规 6_Book1" xfId="196"/>
    <cellStyle name="Accent3 - 20%" xfId="197"/>
    <cellStyle name="Milliers_!!!GO" xfId="198"/>
    <cellStyle name="Accent3 - 40%" xfId="199"/>
    <cellStyle name="Mon閠aire [0]_!!!GO" xfId="200"/>
    <cellStyle name="好_0502通海县" xfId="201"/>
    <cellStyle name="Accent3 - 60%" xfId="202"/>
    <cellStyle name="好_2009年一般性转移支付标准工资_~4190974" xfId="203"/>
    <cellStyle name="Accent3_公安安全支出补充表5.14" xfId="204"/>
    <cellStyle name="Accent4" xfId="205"/>
    <cellStyle name="Border" xfId="206"/>
    <cellStyle name="Accent4 - 20%" xfId="207"/>
    <cellStyle name="Accent4 - 40%" xfId="208"/>
    <cellStyle name="Accent4 - 60%" xfId="209"/>
    <cellStyle name="捠壿 [0.00]_Region Orders (2)" xfId="210"/>
    <cellStyle name="Accent4_公安安全支出补充表5.14" xfId="211"/>
    <cellStyle name="Header1" xfId="212"/>
    <cellStyle name="好_建行" xfId="213"/>
    <cellStyle name="Accent5" xfId="214"/>
    <cellStyle name="好_2009年一般性转移支付标准工资_~5676413" xfId="215"/>
    <cellStyle name="Accent5 - 40%" xfId="216"/>
    <cellStyle name="Accent5 - 60%" xfId="217"/>
    <cellStyle name="常规 12" xfId="218"/>
    <cellStyle name="Accent5_公安安全支出补充表5.14" xfId="219"/>
    <cellStyle name="Accent6" xfId="220"/>
    <cellStyle name="Accent6 - 40%" xfId="221"/>
    <cellStyle name="常规 12_Book1" xfId="222"/>
    <cellStyle name="常规 3 3" xfId="223"/>
    <cellStyle name="Accent6 - 60%" xfId="224"/>
    <cellStyle name="Bad" xfId="225"/>
    <cellStyle name="Input_Book1" xfId="226"/>
    <cellStyle name="Calc Currency (0)" xfId="227"/>
    <cellStyle name="Calculation" xfId="228"/>
    <cellStyle name="PSHeading" xfId="229"/>
    <cellStyle name="差_530623_2006年县级财政报表附表" xfId="230"/>
    <cellStyle name="Check Cell" xfId="231"/>
    <cellStyle name="常规 15" xfId="232"/>
    <cellStyle name="常规 20" xfId="233"/>
    <cellStyle name="통화_BOILER-CO1" xfId="234"/>
    <cellStyle name="comma zerodec" xfId="235"/>
    <cellStyle name="Comma_!!!GO" xfId="236"/>
    <cellStyle name="comma-d" xfId="237"/>
    <cellStyle name="Currency_!!!GO" xfId="238"/>
    <cellStyle name="分级显示列_1_Book1" xfId="239"/>
    <cellStyle name="Currency1" xfId="240"/>
    <cellStyle name="常规 13" xfId="241"/>
    <cellStyle name="Date" xfId="242"/>
    <cellStyle name="差_云南省2008年中小学教职工情况（教育厅提供20090101加工整理）" xfId="243"/>
    <cellStyle name="Dezimal_laroux" xfId="244"/>
    <cellStyle name="Dollar (zero dec)" xfId="245"/>
    <cellStyle name="Explanatory Text" xfId="246"/>
    <cellStyle name="差_1110洱源县" xfId="247"/>
    <cellStyle name="Fixed" xfId="248"/>
    <cellStyle name="Followed Hyperlink_AheadBehind.xls Chart 23" xfId="249"/>
    <cellStyle name="好_基础数据分析" xfId="250"/>
    <cellStyle name="Grey" xfId="251"/>
    <cellStyle name="标题 2 2" xfId="252"/>
    <cellStyle name="Header2" xfId="253"/>
    <cellStyle name="差_附件22：施工形象月报" xfId="254"/>
    <cellStyle name="HEADING1" xfId="255"/>
    <cellStyle name="HEADING2" xfId="256"/>
    <cellStyle name="差_地方配套按人均增幅控制8.31（调整结案率后）xl" xfId="257"/>
    <cellStyle name="Input [yellow]" xfId="258"/>
    <cellStyle name="常规 2_02-2008决算报表格式" xfId="259"/>
    <cellStyle name="Input Cells" xfId="260"/>
    <cellStyle name="Linked Cell" xfId="261"/>
    <cellStyle name="差_隧道" xfId="262"/>
    <cellStyle name="归盒啦_95" xfId="263"/>
    <cellStyle name="Linked Cells" xfId="264"/>
    <cellStyle name="Millares [0]_96 Risk" xfId="265"/>
    <cellStyle name="Valuta_pldt" xfId="266"/>
    <cellStyle name="Millares_96 Risk" xfId="267"/>
    <cellStyle name="差_奖励补助测算7.25" xfId="268"/>
    <cellStyle name="Milliers [0]_!!!GO" xfId="269"/>
    <cellStyle name="Moneda [0]_96 Risk" xfId="270"/>
    <cellStyle name="差_县级基础数据" xfId="271"/>
    <cellStyle name="Moneda_96 Risk" xfId="272"/>
    <cellStyle name="差_2009年一般性转移支付标准工资_奖励补助测算7.23" xfId="273"/>
    <cellStyle name="New Times Roman" xfId="274"/>
    <cellStyle name="Non défini" xfId="275"/>
    <cellStyle name="Norma,_laroux_4_营业在建 (2)_E21" xfId="276"/>
    <cellStyle name="Normal_!!!GO" xfId="277"/>
    <cellStyle name="好_历年教师人数" xfId="278"/>
    <cellStyle name="Note" xfId="279"/>
    <cellStyle name="Output" xfId="280"/>
    <cellStyle name="Percent_!!!GO" xfId="281"/>
    <cellStyle name="Pourcentage_pldt" xfId="282"/>
    <cellStyle name="标题 5" xfId="283"/>
    <cellStyle name="好_第一部分：综合全" xfId="284"/>
    <cellStyle name="PSDate" xfId="285"/>
    <cellStyle name="PSDec" xfId="286"/>
    <cellStyle name="常规 16" xfId="287"/>
    <cellStyle name="常规 21" xfId="288"/>
    <cellStyle name="PSSpacer" xfId="289"/>
    <cellStyle name="差_00省级(打印)" xfId="290"/>
    <cellStyle name="Red" xfId="291"/>
    <cellStyle name="RowLevel_0" xfId="292"/>
    <cellStyle name="差_2008年县级公安保障标准落实奖励经费分配测算" xfId="293"/>
    <cellStyle name="sstot" xfId="294"/>
    <cellStyle name="Standard_AREAS" xfId="295"/>
    <cellStyle name="t_Book1" xfId="296"/>
    <cellStyle name="常规 7" xfId="297"/>
    <cellStyle name="t_HVAC Equipment (3)" xfId="298"/>
    <cellStyle name="Title" xfId="299"/>
    <cellStyle name="常规 2" xfId="300"/>
    <cellStyle name="Total" xfId="301"/>
    <cellStyle name="Tusental (0)_pldt" xfId="302"/>
    <cellStyle name="Tusental_pldt" xfId="303"/>
    <cellStyle name="Valuta (0)_pldt" xfId="304"/>
    <cellStyle name="Warning Text" xfId="305"/>
    <cellStyle name="百分比 2" xfId="306"/>
    <cellStyle name="百分比 2 2" xfId="307"/>
    <cellStyle name="百分比 3" xfId="308"/>
    <cellStyle name="捠壿_Region Orders (2)" xfId="309"/>
    <cellStyle name="编号" xfId="310"/>
    <cellStyle name="标题 1 2" xfId="311"/>
    <cellStyle name="标题 3 2" xfId="312"/>
    <cellStyle name="千位分隔 3" xfId="313"/>
    <cellStyle name="标题 4 2" xfId="314"/>
    <cellStyle name="常规 2 2 2_Book1" xfId="315"/>
    <cellStyle name="好_Book1_2" xfId="316"/>
    <cellStyle name="标题1" xfId="317"/>
    <cellStyle name="好_00省级(打印)" xfId="318"/>
    <cellStyle name="表标题" xfId="319"/>
    <cellStyle name="差_丽江汇总" xfId="320"/>
    <cellStyle name="差 2" xfId="321"/>
    <cellStyle name="差_~4190974" xfId="322"/>
    <cellStyle name="差_~5676413" xfId="323"/>
    <cellStyle name="差_00省级(定稿)" xfId="324"/>
    <cellStyle name="差_0502通海县" xfId="325"/>
    <cellStyle name="常规 35" xfId="326"/>
    <cellStyle name="差_05玉溪" xfId="327"/>
    <cellStyle name="差_1003牟定县" xfId="328"/>
    <cellStyle name="差_11大理" xfId="329"/>
    <cellStyle name="差_2、土地面积、人口、粮食产量基本情况" xfId="330"/>
    <cellStyle name="差_2006年水利统计指标统计表" xfId="331"/>
    <cellStyle name="差_2006年在职人员情况" xfId="332"/>
    <cellStyle name="差_2007年可用财力" xfId="333"/>
    <cellStyle name="差_业务工作量指标" xfId="334"/>
    <cellStyle name="差_2007年人员分部门统计表" xfId="335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下半年禁吸戒毒经费1000万元" xfId="339"/>
    <cellStyle name="差_2009年一般性转移支付标准工资_~5676413" xfId="340"/>
    <cellStyle name="差_2009年一般性转移支付标准工资_不用软件计算9.1不考虑经费管理评价xl" xfId="341"/>
    <cellStyle name="超级链接" xfId="342"/>
    <cellStyle name="差_2009年一般性转移支付标准工资_地方配套按人均增幅控制8.30xl" xfId="343"/>
    <cellStyle name="差_2009年一般性转移支付标准工资_地方配套按人均增幅控制8.30一般预算平均增幅、人均可用财力平均增幅两次控制、社会治安系数调整、案件数调整xl" xfId="344"/>
    <cellStyle name="差_2009年一般性转移支付标准工资_地方配套按人均增幅控制8.31（调整结案率后）xl" xfId="345"/>
    <cellStyle name="差_2009年一般性转移支付标准工资_奖励补助测算5.23新" xfId="346"/>
    <cellStyle name="差_2009年一般性转移支付标准工资_奖励补助测算5.24冯铸" xfId="347"/>
    <cellStyle name="差_义务教育阶段教职工人数（教育厅提供最终）" xfId="348"/>
    <cellStyle name="差_云南省2008年中小学教师人数统计表" xfId="349"/>
    <cellStyle name="差_2009年一般性转移支付标准工资_奖励补助测算7.25" xfId="350"/>
    <cellStyle name="差_2009年一般性转移支付标准工资_奖励补助测算7.25 (version 1) (version 1)" xfId="351"/>
    <cellStyle name="差_530629_2006年县级财政报表附表" xfId="352"/>
    <cellStyle name="差_5334_2006年迪庆县级财政报表附表" xfId="353"/>
    <cellStyle name="差_地方配套按人均增幅控制8.30xl" xfId="354"/>
    <cellStyle name="差_Book1" xfId="355"/>
    <cellStyle name="好_地方配套按人均增幅控制8.31（调整结案率后）xl" xfId="356"/>
    <cellStyle name="差_Book1_1" xfId="357"/>
    <cellStyle name="差_Book1_2" xfId="358"/>
    <cellStyle name="好_2009年一般性转移支付标准工资_不用软件计算9.1不考虑经费管理评价xl" xfId="359"/>
    <cellStyle name="差_Book1_县公司" xfId="360"/>
    <cellStyle name="差_M01-2(州市补助收入)" xfId="361"/>
    <cellStyle name="差_M03" xfId="362"/>
    <cellStyle name="差_不用软件计算9.1不考虑经费管理评价xl" xfId="363"/>
    <cellStyle name="常规 2 2 2 2 2" xfId="364"/>
    <cellStyle name="好_奖励补助测算5.22测试" xfId="365"/>
    <cellStyle name="差_财政供养人员" xfId="366"/>
    <cellStyle name="常规 11" xfId="367"/>
    <cellStyle name="差_财政支出对上级的依赖程度" xfId="368"/>
    <cellStyle name="常规 2 12" xfId="369"/>
    <cellStyle name="差_城建部门" xfId="370"/>
    <cellStyle name="强调文字颜色 6 2" xfId="371"/>
    <cellStyle name="好_Book2" xfId="372"/>
    <cellStyle name="差_地方配套按人均增幅控制8.30一般预算平均增幅、人均可用财力平均增幅两次控制、社会治安系数调整、案件数调整xl" xfId="373"/>
    <cellStyle name="差_第五部分(才淼、饶永宏）" xfId="374"/>
    <cellStyle name="差_第一部分：综合全" xfId="375"/>
    <cellStyle name="差_高中教师人数（教育厅1.6日提供）" xfId="376"/>
    <cellStyle name="差_建行" xfId="377"/>
    <cellStyle name="差_汇总" xfId="378"/>
    <cellStyle name="差_汇总-县级财政报表附表" xfId="379"/>
    <cellStyle name="分级显示行_1_13区汇总" xfId="380"/>
    <cellStyle name="差_基础数据分析" xfId="381"/>
    <cellStyle name="好_县公司" xfId="382"/>
    <cellStyle name="差_检验表" xfId="383"/>
    <cellStyle name="常规 9" xfId="384"/>
    <cellStyle name="差_检验表（调整后）" xfId="385"/>
    <cellStyle name="差_奖励补助测算7.23" xfId="386"/>
    <cellStyle name="差_历年教师人数" xfId="387"/>
    <cellStyle name="差_三季度－表二" xfId="388"/>
    <cellStyle name="差_卫生部门" xfId="389"/>
    <cellStyle name="差_文体广播部门" xfId="390"/>
    <cellStyle name="好_M01-2(州市补助收入)" xfId="391"/>
    <cellStyle name="差_下半年禁毒办案经费分配2544.3万元" xfId="392"/>
    <cellStyle name="差_县级公安机关公用经费标准奖励测算方案（定稿）" xfId="393"/>
    <cellStyle name="差_雅红" xfId="394"/>
    <cellStyle name="差_已标价的工程量清单" xfId="395"/>
    <cellStyle name="差_银行账户情况表_2010年12月" xfId="396"/>
    <cellStyle name="好_1110洱源县" xfId="397"/>
    <cellStyle name="好_奖励补助测算7.25 (version 1) (version 1)" xfId="398"/>
    <cellStyle name="差_云南省2008年转移支付测算——州市本级考核部分及政策性测算" xfId="399"/>
    <cellStyle name="差_云南水利电力有限公司" xfId="400"/>
    <cellStyle name="常规 12 2" xfId="401"/>
    <cellStyle name="常规 14" xfId="402"/>
    <cellStyle name="常规 17" xfId="403"/>
    <cellStyle name="常规 22" xfId="404"/>
    <cellStyle name="常规 18" xfId="405"/>
    <cellStyle name="常规 23" xfId="406"/>
    <cellStyle name="好_2006年全省财力计算表（中央、决算）" xfId="407"/>
    <cellStyle name="常规 19" xfId="408"/>
    <cellStyle name="常规 24" xfId="409"/>
    <cellStyle name="常规 2 2 2" xfId="410"/>
    <cellStyle name="常规 37" xfId="411"/>
    <cellStyle name="常规 2 2 3" xfId="412"/>
    <cellStyle name="常规 38" xfId="413"/>
    <cellStyle name="常规 2 3 3" xfId="414"/>
    <cellStyle name="常规 2 3_Book1" xfId="415"/>
    <cellStyle name="常规 2 7" xfId="416"/>
    <cellStyle name="输入 2" xfId="417"/>
    <cellStyle name="常规 2 8" xfId="418"/>
    <cellStyle name="常规 23 2" xfId="419"/>
    <cellStyle name="常规 25" xfId="420"/>
    <cellStyle name="常规 30" xfId="421"/>
    <cellStyle name="常规 27" xfId="422"/>
    <cellStyle name="常规 32" xfId="423"/>
    <cellStyle name="常规 28" xfId="424"/>
    <cellStyle name="常规 33" xfId="425"/>
    <cellStyle name="常规 29" xfId="426"/>
    <cellStyle name="常规 34" xfId="427"/>
    <cellStyle name="常规 3 2" xfId="428"/>
    <cellStyle name="常规 3 2_Book1" xfId="429"/>
    <cellStyle name="好_Book1_1" xfId="430"/>
    <cellStyle name="常规 3 3_Book1" xfId="431"/>
    <cellStyle name="好_下半年禁吸戒毒经费1000万元" xfId="432"/>
    <cellStyle name="常规 3 4" xfId="433"/>
    <cellStyle name="常规 3 4 2" xfId="434"/>
    <cellStyle name="常规 3_Book1" xfId="435"/>
    <cellStyle name="好_教育厅提供义务教育及高中教师人数（2009年1月6日）" xfId="436"/>
    <cellStyle name="常规 36" xfId="437"/>
    <cellStyle name="常规 4 2" xfId="438"/>
    <cellStyle name="常规 4 3" xfId="439"/>
    <cellStyle name="常规 4 4" xfId="440"/>
    <cellStyle name="好_Book1" xfId="441"/>
    <cellStyle name="常规 5_Book1" xfId="442"/>
    <cellStyle name="常规 6 2" xfId="443"/>
    <cellStyle name="好_地方配套按人均增幅控制8.30xl" xfId="444"/>
    <cellStyle name="常规 7 2" xfId="445"/>
    <cellStyle name="常规 7 4" xfId="446"/>
    <cellStyle name="常规 7_Book1" xfId="447"/>
    <cellStyle name="常规 8" xfId="448"/>
    <cellStyle name="常规 8_Book1" xfId="449"/>
    <cellStyle name="常规 9_Book1" xfId="450"/>
    <cellStyle name="好 2" xfId="451"/>
    <cellStyle name="好_~4190974" xfId="452"/>
    <cellStyle name="好_2007年检察院案件数" xfId="453"/>
    <cellStyle name="好_银行账户情况表_2010年12月" xfId="454"/>
    <cellStyle name="好_~5676413" xfId="455"/>
    <cellStyle name="好_高中教师人数（教育厅1.6日提供）" xfId="456"/>
    <cellStyle name="好_2、土地面积、人口、粮食产量基本情况" xfId="457"/>
    <cellStyle name="好_2009年一般性转移支付标准工资_地方配套按人均增幅控制8.30xl" xfId="458"/>
    <cellStyle name="好_2006年基础数据" xfId="459"/>
    <cellStyle name="好_2006年水利统计指标统计表" xfId="460"/>
    <cellStyle name="好_奖励补助测算5.24冯铸" xfId="461"/>
    <cellStyle name="好_2006年在职人员情况" xfId="462"/>
    <cellStyle name="好_2007年可用财力" xfId="463"/>
    <cellStyle name="㼿㼿㼿㼿㼿㼿" xfId="464"/>
    <cellStyle name="好_2007年政法部门业务指标" xfId="465"/>
    <cellStyle name="好_2008云南省分县市中小学教职工统计表（教育厅提供）" xfId="466"/>
    <cellStyle name="好_2009年一般性转移支付标准工资" xfId="467"/>
    <cellStyle name="好_2009年一般性转移支付标准工资_地方配套按人均增幅控制8.31（调整结案率后）xl" xfId="468"/>
    <cellStyle name="好_2009年一般性转移支付标准工资_奖励补助测算5.22测试" xfId="469"/>
    <cellStyle name="好_2009年一般性转移支付标准工资_奖励补助测算5.23新" xfId="470"/>
    <cellStyle name="好_2009年一般性转移支付标准工资_奖励补助测算5.24冯铸" xfId="471"/>
    <cellStyle name="好_2009年一般性转移支付标准工资_奖励补助测算7.23" xfId="472"/>
    <cellStyle name="好_2009年一般性转移支付标准工资_奖励补助测算7.25" xfId="473"/>
    <cellStyle name="好_2009年一般性转移支付标准工资_奖励补助测算7.25 (version 1) (version 1)" xfId="474"/>
    <cellStyle name="好_530623_2006年县级财政报表附表" xfId="475"/>
    <cellStyle name="好_卫生部门" xfId="476"/>
    <cellStyle name="好_530629_2006年县级财政报表附表" xfId="477"/>
    <cellStyle name="好_5334_2006年迪庆县级财政报表附表" xfId="478"/>
    <cellStyle name="好_Book1_银行账户情况表_2010年12月" xfId="479"/>
    <cellStyle name="好_财政供养人员" xfId="480"/>
    <cellStyle name="好_财政支出对上级的依赖程度" xfId="481"/>
    <cellStyle name="好_城建部门" xfId="482"/>
    <cellStyle name="好_地方配套按人均增幅控制8.30一般预算平均增幅、人均可用财力平均增幅两次控制、社会治安系数调整、案件数调整xl" xfId="483"/>
    <cellStyle name="好_附件22：施工形象月报" xfId="484"/>
    <cellStyle name="好_检验表（调整后）" xfId="485"/>
    <cellStyle name="好_奖励补助测算7.23" xfId="486"/>
    <cellStyle name="好_教师绩效工资测算表（离退休按各地上报数测算）2009年1月1日" xfId="487"/>
    <cellStyle name="好_丽江汇总" xfId="488"/>
    <cellStyle name="好_隧道" xfId="489"/>
    <cellStyle name="好_文体广播部门" xfId="490"/>
    <cellStyle name="好_县级公安机关公用经费标准奖励测算方案（定稿）" xfId="491"/>
    <cellStyle name="好_县级基础数据" xfId="492"/>
    <cellStyle name="好_雅红" xfId="493"/>
    <cellStyle name="好_业务工作量指标" xfId="494"/>
    <cellStyle name="好_已标价的工程量清单" xfId="495"/>
    <cellStyle name="好_义务教育阶段教职工人数（教育厅提供最终）" xfId="496"/>
    <cellStyle name="好_云南农村义务教育统计表" xfId="497"/>
    <cellStyle name="好_云南省2008年中小学教师人数统计表" xfId="498"/>
    <cellStyle name="好_云南省2008年中小学教职工情况（教育厅提供20090101加工整理）" xfId="499"/>
    <cellStyle name="好_云南省2008年转移支付测算——州市本级考核部分及政策性测算" xfId="500"/>
    <cellStyle name="好_云南水利电力有限公司" xfId="501"/>
    <cellStyle name="好_指标四" xfId="502"/>
    <cellStyle name="好_指标五" xfId="503"/>
    <cellStyle name="货币 2" xfId="504"/>
    <cellStyle name="后继超级链接" xfId="505"/>
    <cellStyle name="后继超链接" xfId="506"/>
    <cellStyle name="汇总 2" xfId="507"/>
    <cellStyle name="货币 2 2" xfId="508"/>
    <cellStyle name="货币 3" xfId="509"/>
    <cellStyle name="貨幣 [0]_SGV" xfId="510"/>
    <cellStyle name="貨幣_SGV" xfId="511"/>
    <cellStyle name="计算 2" xfId="512"/>
    <cellStyle name="检查单元格 2" xfId="513"/>
    <cellStyle name="解释性文本 2" xfId="514"/>
    <cellStyle name="链接单元格 2" xfId="515"/>
    <cellStyle name="霓付 [0]_ +Foil &amp; -FOIL &amp; PAPER" xfId="516"/>
    <cellStyle name="霓付_ +Foil &amp; -FOIL &amp; PAPER" xfId="517"/>
    <cellStyle name="烹拳 [0]_ +Foil &amp; -FOIL &amp; PAPER" xfId="518"/>
    <cellStyle name="烹拳_ +Foil &amp; -FOIL &amp; PAPER" xfId="519"/>
    <cellStyle name="普通_ 白土" xfId="520"/>
    <cellStyle name="千分位[0]_ 白土" xfId="521"/>
    <cellStyle name="千分位_ 白土" xfId="522"/>
    <cellStyle name="千位[0]_ 方正PC" xfId="523"/>
    <cellStyle name="千位_ 方正PC" xfId="524"/>
    <cellStyle name="千位分隔 2" xfId="525"/>
    <cellStyle name="千位分隔[0] 2" xfId="526"/>
    <cellStyle name="钎霖_4岿角利" xfId="527"/>
    <cellStyle name="强调 1" xfId="528"/>
    <cellStyle name="强调 2" xfId="529"/>
    <cellStyle name="强调 3" xfId="530"/>
    <cellStyle name="强调文字颜色 1 2" xfId="531"/>
    <cellStyle name="强调文字颜色 2 2" xfId="532"/>
    <cellStyle name="强调文字颜色 3 2" xfId="533"/>
    <cellStyle name="强调文字颜色 5 2" xfId="534"/>
    <cellStyle name="商品名称" xfId="535"/>
    <cellStyle name="适中 2" xfId="536"/>
    <cellStyle name="输出 2" xfId="537"/>
    <cellStyle name="数量" xfId="538"/>
    <cellStyle name="数字" xfId="539"/>
    <cellStyle name="㼿㼿㼿㼿㼿㼿㼿㼿㼿㼿㼿?" xfId="540"/>
    <cellStyle name="未定义" xfId="541"/>
    <cellStyle name="小数" xfId="542"/>
    <cellStyle name="样式 1" xfId="543"/>
    <cellStyle name="一般_SGV" xfId="544"/>
    <cellStyle name="昗弨_Pacific Region P&amp;L" xfId="545"/>
    <cellStyle name="寘嬫愗傝 [0.00]_Region Orders (2)" xfId="546"/>
    <cellStyle name="寘嬫愗傝_Region Orders (2)" xfId="547"/>
    <cellStyle name="注释 2" xfId="548"/>
    <cellStyle name="콤마 [0]_BOILER-CO1" xfId="549"/>
    <cellStyle name="콤마_BOILER-CO1" xfId="550"/>
    <cellStyle name="통화 [0]_BOILER-CO1" xfId="551"/>
    <cellStyle name="표준_0N-HANDLING 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599;&#28113;&#21326;\&#26376;&#25253;\2016&#24180;\&#25253;&#29579;&#24635;&#26376;&#25253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6">
      <selection activeCell="M22" sqref="M22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3" customWidth="1"/>
    <col min="6" max="6" width="8.00390625" style="0" customWidth="1"/>
    <col min="7" max="7" width="7.75390625" style="0" customWidth="1"/>
    <col min="8" max="8" width="7.25390625" style="4" customWidth="1"/>
    <col min="9" max="9" width="7.125" style="4" customWidth="1"/>
    <col min="10" max="10" width="6.625" style="0" customWidth="1"/>
    <col min="11" max="11" width="6.125" style="4" customWidth="1"/>
    <col min="12" max="12" width="6.875" style="4" hidden="1" customWidth="1"/>
    <col min="13" max="13" width="47.625" style="0" customWidth="1"/>
    <col min="15" max="15" width="15.00390625" style="5" customWidth="1"/>
    <col min="17" max="17" width="18.375" style="0" customWidth="1"/>
  </cols>
  <sheetData>
    <row r="1" spans="1:15" ht="26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30" customHeight="1">
      <c r="A3" s="61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70" t="s">
        <v>12</v>
      </c>
      <c r="M3" s="59" t="s">
        <v>13</v>
      </c>
      <c r="N3" s="20"/>
      <c r="O3"/>
    </row>
    <row r="4" spans="1:15" ht="26.25" customHeight="1">
      <c r="A4" s="62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71"/>
      <c r="M4" s="59"/>
      <c r="N4" s="20"/>
      <c r="O4"/>
    </row>
    <row r="5" spans="1:15" ht="27.75" customHeight="1">
      <c r="A5" s="63">
        <v>1</v>
      </c>
      <c r="B5" s="65" t="s">
        <v>16</v>
      </c>
      <c r="C5" s="33" t="s">
        <v>17</v>
      </c>
      <c r="D5" s="67">
        <v>12.12</v>
      </c>
      <c r="E5" s="67">
        <v>1.36</v>
      </c>
      <c r="F5" s="67">
        <v>0.1145</v>
      </c>
      <c r="G5" s="67">
        <v>0.1145</v>
      </c>
      <c r="H5" s="69">
        <f>G5/E5</f>
        <v>0.0841911764705882</v>
      </c>
      <c r="I5" s="67">
        <v>9.5113</v>
      </c>
      <c r="J5" s="67">
        <v>8.225</v>
      </c>
      <c r="K5" s="69">
        <f>I5/D5</f>
        <v>0.784760726072607</v>
      </c>
      <c r="L5" s="72">
        <v>70619</v>
      </c>
      <c r="M5" s="74" t="s">
        <v>18</v>
      </c>
      <c r="O5" t="s">
        <v>19</v>
      </c>
    </row>
    <row r="6" spans="1:15" ht="29.25" customHeight="1">
      <c r="A6" s="64"/>
      <c r="B6" s="66"/>
      <c r="C6" s="33" t="s">
        <v>20</v>
      </c>
      <c r="D6" s="67"/>
      <c r="E6" s="67"/>
      <c r="F6" s="67"/>
      <c r="G6" s="67"/>
      <c r="H6" s="69"/>
      <c r="I6" s="67"/>
      <c r="J6" s="67"/>
      <c r="K6" s="69"/>
      <c r="L6" s="73"/>
      <c r="M6" s="74"/>
      <c r="O6"/>
    </row>
    <row r="7" spans="1:15" ht="36.75" customHeight="1">
      <c r="A7" s="36">
        <v>2</v>
      </c>
      <c r="B7" s="37" t="s">
        <v>21</v>
      </c>
      <c r="C7" s="38">
        <v>7.834</v>
      </c>
      <c r="D7" s="33">
        <v>1.03</v>
      </c>
      <c r="E7" s="33">
        <v>0.34</v>
      </c>
      <c r="F7" s="33">
        <v>0.0373</v>
      </c>
      <c r="G7" s="33">
        <v>0.0373</v>
      </c>
      <c r="H7" s="40">
        <f aca="true" t="shared" si="0" ref="H7:H20">G7/E7</f>
        <v>0.109705882352941</v>
      </c>
      <c r="I7" s="33">
        <v>0.5952</v>
      </c>
      <c r="J7" s="33">
        <v>0.3772</v>
      </c>
      <c r="K7" s="40">
        <f aca="true" t="shared" si="1" ref="K7:K14">I7/D7</f>
        <v>0.577864077669903</v>
      </c>
      <c r="L7" s="45">
        <v>2688</v>
      </c>
      <c r="M7" s="49" t="s">
        <v>22</v>
      </c>
      <c r="O7"/>
    </row>
    <row r="8" spans="1:15" ht="45.75" customHeight="1">
      <c r="A8" s="41">
        <v>3</v>
      </c>
      <c r="B8" s="42" t="s">
        <v>23</v>
      </c>
      <c r="C8" s="38">
        <v>1.7</v>
      </c>
      <c r="D8" s="33">
        <v>1.34</v>
      </c>
      <c r="E8" s="33">
        <v>0.44</v>
      </c>
      <c r="F8" s="33">
        <v>0.0427</v>
      </c>
      <c r="G8" s="33">
        <v>0.0427</v>
      </c>
      <c r="H8" s="40">
        <f t="shared" si="0"/>
        <v>0.0970454545454545</v>
      </c>
      <c r="I8" s="33">
        <v>0.5476</v>
      </c>
      <c r="J8" s="33">
        <v>0.4276</v>
      </c>
      <c r="K8" s="40">
        <f t="shared" si="1"/>
        <v>0.40865671641791</v>
      </c>
      <c r="L8" s="45">
        <v>3570</v>
      </c>
      <c r="M8" s="49" t="s">
        <v>24</v>
      </c>
      <c r="O8"/>
    </row>
    <row r="9" spans="1:15" ht="49.5" customHeight="1">
      <c r="A9" s="41">
        <v>4</v>
      </c>
      <c r="B9" s="42" t="s">
        <v>25</v>
      </c>
      <c r="C9" s="38">
        <v>5.855</v>
      </c>
      <c r="D9" s="33">
        <v>2.09033</v>
      </c>
      <c r="E9" s="33">
        <v>0.88</v>
      </c>
      <c r="F9" s="33">
        <v>0.1376</v>
      </c>
      <c r="G9" s="33">
        <v>0.1376</v>
      </c>
      <c r="H9" s="40">
        <f t="shared" si="0"/>
        <v>0.156363636363636</v>
      </c>
      <c r="I9" s="33">
        <v>0.7976</v>
      </c>
      <c r="J9" s="33">
        <v>0.7176</v>
      </c>
      <c r="K9" s="40">
        <f t="shared" si="1"/>
        <v>0.381566546908861</v>
      </c>
      <c r="L9" s="45">
        <v>5165</v>
      </c>
      <c r="M9" s="49" t="s">
        <v>26</v>
      </c>
      <c r="O9"/>
    </row>
    <row r="10" spans="1:15" ht="41.25" customHeight="1">
      <c r="A10" s="36">
        <v>5</v>
      </c>
      <c r="B10" s="37" t="s">
        <v>27</v>
      </c>
      <c r="C10" s="38">
        <v>90.74</v>
      </c>
      <c r="D10" s="33">
        <v>3.867</v>
      </c>
      <c r="E10" s="33">
        <v>1.56</v>
      </c>
      <c r="F10" s="33">
        <v>0.2899</v>
      </c>
      <c r="G10" s="33">
        <v>0.2899</v>
      </c>
      <c r="H10" s="40">
        <f t="shared" si="0"/>
        <v>0.185833333333333</v>
      </c>
      <c r="I10" s="33">
        <v>1.6681</v>
      </c>
      <c r="J10" s="33">
        <v>1.3479</v>
      </c>
      <c r="K10" s="40">
        <f t="shared" si="1"/>
        <v>0.43136798551849</v>
      </c>
      <c r="L10" s="45">
        <v>8168</v>
      </c>
      <c r="M10" s="46" t="s">
        <v>28</v>
      </c>
      <c r="O10"/>
    </row>
    <row r="11" spans="1:15" ht="44.25" customHeight="1">
      <c r="A11" s="36">
        <v>6</v>
      </c>
      <c r="B11" s="37" t="s">
        <v>29</v>
      </c>
      <c r="C11" s="38">
        <v>32.4</v>
      </c>
      <c r="D11" s="33">
        <v>2.5997</v>
      </c>
      <c r="E11" s="33">
        <v>1.16</v>
      </c>
      <c r="F11" s="33">
        <v>0.0165</v>
      </c>
      <c r="G11" s="33">
        <v>0.0165</v>
      </c>
      <c r="H11" s="40">
        <f t="shared" si="0"/>
        <v>0.0142241379310345</v>
      </c>
      <c r="I11" s="33">
        <v>1.2661</v>
      </c>
      <c r="J11" s="33">
        <v>0.975</v>
      </c>
      <c r="K11" s="40">
        <f t="shared" si="1"/>
        <v>0.487017732815325</v>
      </c>
      <c r="L11" s="45">
        <v>8486</v>
      </c>
      <c r="M11" s="49" t="s">
        <v>30</v>
      </c>
      <c r="O11"/>
    </row>
    <row r="12" spans="1:15" ht="49.5" customHeight="1">
      <c r="A12" s="36">
        <v>7</v>
      </c>
      <c r="B12" s="37" t="s">
        <v>31</v>
      </c>
      <c r="C12" s="38">
        <v>53.5</v>
      </c>
      <c r="D12" s="33">
        <v>3.855</v>
      </c>
      <c r="E12" s="33">
        <v>1.33</v>
      </c>
      <c r="F12" s="33"/>
      <c r="G12" s="33"/>
      <c r="H12" s="40">
        <f t="shared" si="0"/>
        <v>0</v>
      </c>
      <c r="I12" s="33">
        <v>1.449</v>
      </c>
      <c r="J12" s="33">
        <v>1.1355</v>
      </c>
      <c r="K12" s="40">
        <f t="shared" si="1"/>
        <v>0.375875486381323</v>
      </c>
      <c r="L12" s="45">
        <v>8668</v>
      </c>
      <c r="M12" s="49" t="s">
        <v>32</v>
      </c>
      <c r="O12"/>
    </row>
    <row r="13" spans="1:15" ht="46.5" customHeight="1">
      <c r="A13" s="36">
        <v>8</v>
      </c>
      <c r="B13" s="37" t="s">
        <v>33</v>
      </c>
      <c r="C13" s="38">
        <v>103.14</v>
      </c>
      <c r="D13" s="33">
        <v>21.42</v>
      </c>
      <c r="E13" s="33">
        <v>5.03</v>
      </c>
      <c r="F13" s="33">
        <v>0.1194</v>
      </c>
      <c r="G13" s="33">
        <v>0.1194</v>
      </c>
      <c r="H13" s="40">
        <f t="shared" si="0"/>
        <v>0.0237375745526839</v>
      </c>
      <c r="I13" s="33">
        <v>2.1887</v>
      </c>
      <c r="J13" s="33">
        <v>1.2415</v>
      </c>
      <c r="K13" s="40">
        <f t="shared" si="1"/>
        <v>0.1021802054155</v>
      </c>
      <c r="L13" s="45">
        <v>11675</v>
      </c>
      <c r="M13" s="49" t="s">
        <v>34</v>
      </c>
      <c r="O13"/>
    </row>
    <row r="14" spans="1:15" ht="36.75" customHeight="1">
      <c r="A14" s="36">
        <v>9</v>
      </c>
      <c r="B14" s="37" t="s">
        <v>35</v>
      </c>
      <c r="C14" s="38">
        <v>95.57</v>
      </c>
      <c r="D14" s="33">
        <v>5.8033</v>
      </c>
      <c r="E14" s="33">
        <v>1.77</v>
      </c>
      <c r="F14" s="33">
        <v>0.0085</v>
      </c>
      <c r="G14" s="33">
        <v>0.0085</v>
      </c>
      <c r="H14" s="40">
        <f t="shared" si="0"/>
        <v>0.00480225988700565</v>
      </c>
      <c r="I14" s="33">
        <v>0.0085</v>
      </c>
      <c r="J14" s="33">
        <v>0.0085</v>
      </c>
      <c r="K14" s="40">
        <f t="shared" si="1"/>
        <v>0.00146468388675409</v>
      </c>
      <c r="L14" s="45"/>
      <c r="M14" s="49" t="s">
        <v>36</v>
      </c>
      <c r="O14"/>
    </row>
    <row r="15" spans="1:15" ht="41.25" customHeight="1">
      <c r="A15" s="36">
        <v>10</v>
      </c>
      <c r="B15" s="37" t="s">
        <v>37</v>
      </c>
      <c r="C15" s="38">
        <v>96.44</v>
      </c>
      <c r="D15" s="33"/>
      <c r="E15" s="33">
        <v>3</v>
      </c>
      <c r="F15" s="33">
        <v>0.0105</v>
      </c>
      <c r="G15" s="33">
        <v>0.0105</v>
      </c>
      <c r="H15" s="40">
        <f t="shared" si="0"/>
        <v>0.0035</v>
      </c>
      <c r="I15" s="33">
        <v>0.0105</v>
      </c>
      <c r="J15" s="33">
        <v>0.0105</v>
      </c>
      <c r="K15" s="40"/>
      <c r="L15" s="45"/>
      <c r="M15" s="49" t="s">
        <v>36</v>
      </c>
      <c r="O15"/>
    </row>
    <row r="16" spans="1:15" ht="41.25" customHeight="1">
      <c r="A16" s="36">
        <v>11</v>
      </c>
      <c r="B16" s="37" t="s">
        <v>38</v>
      </c>
      <c r="C16" s="38"/>
      <c r="D16" s="33"/>
      <c r="E16" s="33">
        <v>0.8</v>
      </c>
      <c r="F16" s="33"/>
      <c r="G16" s="33"/>
      <c r="H16" s="40"/>
      <c r="I16" s="33"/>
      <c r="J16" s="33"/>
      <c r="K16" s="40"/>
      <c r="L16" s="45"/>
      <c r="M16" s="49"/>
      <c r="O16"/>
    </row>
    <row r="17" spans="1:15" ht="41.25" customHeight="1">
      <c r="A17" s="36">
        <v>12</v>
      </c>
      <c r="B17" s="37" t="s">
        <v>39</v>
      </c>
      <c r="C17" s="38">
        <v>150.981</v>
      </c>
      <c r="D17" s="33">
        <v>11.8069</v>
      </c>
      <c r="E17" s="33">
        <v>3.48</v>
      </c>
      <c r="F17" s="33"/>
      <c r="G17" s="33"/>
      <c r="H17" s="40"/>
      <c r="I17" s="33"/>
      <c r="J17" s="33"/>
      <c r="K17" s="40"/>
      <c r="L17" s="45"/>
      <c r="M17" s="49"/>
      <c r="O17"/>
    </row>
    <row r="18" spans="1:15" ht="33" customHeight="1">
      <c r="A18" s="36">
        <v>13</v>
      </c>
      <c r="B18" s="37" t="s">
        <v>40</v>
      </c>
      <c r="C18" s="38">
        <v>106.672</v>
      </c>
      <c r="D18" s="33">
        <v>9.7665</v>
      </c>
      <c r="E18" s="33">
        <v>2.9</v>
      </c>
      <c r="F18" s="33"/>
      <c r="G18" s="33"/>
      <c r="H18" s="40"/>
      <c r="I18" s="33"/>
      <c r="J18" s="33"/>
      <c r="K18" s="40"/>
      <c r="L18" s="45"/>
      <c r="M18" s="49"/>
      <c r="O18"/>
    </row>
    <row r="19" spans="1:15" ht="39.75" customHeight="1">
      <c r="A19" s="36">
        <v>14</v>
      </c>
      <c r="B19" s="37" t="s">
        <v>41</v>
      </c>
      <c r="C19" s="38"/>
      <c r="D19" s="33"/>
      <c r="E19" s="33">
        <v>1.2</v>
      </c>
      <c r="F19" s="33"/>
      <c r="G19" s="33"/>
      <c r="H19" s="40"/>
      <c r="I19" s="33"/>
      <c r="J19" s="33"/>
      <c r="K19" s="40"/>
      <c r="L19" s="45"/>
      <c r="M19" s="49"/>
      <c r="O19"/>
    </row>
    <row r="20" spans="1:15" ht="21.75" customHeight="1">
      <c r="A20" s="60" t="s">
        <v>42</v>
      </c>
      <c r="B20" s="60"/>
      <c r="C20" s="50"/>
      <c r="D20" s="51"/>
      <c r="E20" s="51">
        <f>SUM(E5:E19)</f>
        <v>25.25</v>
      </c>
      <c r="F20" s="51">
        <f>SUM(F5:F19)</f>
        <v>0.7769</v>
      </c>
      <c r="G20" s="51">
        <f>SUM(G5:G19)</f>
        <v>0.7769</v>
      </c>
      <c r="H20" s="52">
        <f t="shared" si="0"/>
        <v>0.0307683168316832</v>
      </c>
      <c r="I20" s="51">
        <f>SUM(I5:I19)</f>
        <v>18.0426</v>
      </c>
      <c r="J20" s="51">
        <f>SUM(J5:J19)</f>
        <v>14.4663</v>
      </c>
      <c r="K20" s="52"/>
      <c r="L20" s="53">
        <f>SUM(L5:L19)</f>
        <v>119039</v>
      </c>
      <c r="M20" s="33"/>
      <c r="O20"/>
    </row>
    <row r="21" ht="69.75" customHeight="1">
      <c r="O21"/>
    </row>
    <row r="22" ht="81" customHeight="1"/>
    <row r="23" ht="17.25" customHeight="1"/>
  </sheetData>
  <mergeCells count="26">
    <mergeCell ref="L3:L4"/>
    <mergeCell ref="L5:L6"/>
    <mergeCell ref="M3:M4"/>
    <mergeCell ref="M5:M6"/>
    <mergeCell ref="H3:H4"/>
    <mergeCell ref="H5:H6"/>
    <mergeCell ref="I5:I6"/>
    <mergeCell ref="J5:J6"/>
    <mergeCell ref="K3:K4"/>
    <mergeCell ref="K5:K6"/>
    <mergeCell ref="A1:M1"/>
    <mergeCell ref="I3:J3"/>
    <mergeCell ref="A20:B20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  <mergeCell ref="G5:G6"/>
  </mergeCells>
  <printOptions/>
  <pageMargins left="0.511805555555556" right="0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3">
      <selection activeCell="A19" sqref="A19:XFD19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3" customWidth="1"/>
    <col min="6" max="6" width="8.00390625" style="54" customWidth="1"/>
    <col min="7" max="7" width="7.75390625" style="0" customWidth="1"/>
    <col min="8" max="8" width="7.25390625" style="4" customWidth="1"/>
    <col min="9" max="9" width="7.125" style="4" customWidth="1"/>
    <col min="10" max="10" width="6.625" style="0" customWidth="1"/>
    <col min="11" max="11" width="6.125" style="4" customWidth="1"/>
    <col min="12" max="12" width="6.875" style="4" hidden="1" customWidth="1"/>
    <col min="13" max="13" width="47.625" style="0" customWidth="1"/>
    <col min="15" max="15" width="15.00390625" style="5" customWidth="1"/>
    <col min="17" max="17" width="18.375" style="0" customWidth="1"/>
  </cols>
  <sheetData>
    <row r="1" spans="1:15" ht="26.25" customHeight="1">
      <c r="A1" s="57" t="s">
        <v>43</v>
      </c>
      <c r="B1" s="58"/>
      <c r="C1" s="58"/>
      <c r="D1" s="58"/>
      <c r="E1" s="58"/>
      <c r="F1" s="75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55"/>
      <c r="G2" s="8"/>
      <c r="H2" s="8"/>
      <c r="I2" s="8"/>
      <c r="J2" s="8"/>
      <c r="K2" s="8"/>
      <c r="L2" s="8"/>
      <c r="M2" s="19" t="s">
        <v>1</v>
      </c>
      <c r="O2"/>
    </row>
    <row r="3" spans="1:15" ht="30" customHeight="1">
      <c r="A3" s="61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78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70" t="s">
        <v>12</v>
      </c>
      <c r="M3" s="59" t="s">
        <v>13</v>
      </c>
      <c r="N3" s="20"/>
      <c r="O3"/>
    </row>
    <row r="4" spans="1:15" ht="26.25" customHeight="1">
      <c r="A4" s="62"/>
      <c r="B4" s="59"/>
      <c r="C4" s="59"/>
      <c r="D4" s="59"/>
      <c r="E4" s="65"/>
      <c r="F4" s="78"/>
      <c r="G4" s="59"/>
      <c r="H4" s="68"/>
      <c r="I4" s="12" t="s">
        <v>14</v>
      </c>
      <c r="J4" s="11" t="s">
        <v>15</v>
      </c>
      <c r="K4" s="68"/>
      <c r="L4" s="71"/>
      <c r="M4" s="59"/>
      <c r="N4" s="20"/>
      <c r="O4"/>
    </row>
    <row r="5" spans="1:15" ht="36" customHeight="1">
      <c r="A5" s="63">
        <v>1</v>
      </c>
      <c r="B5" s="65" t="s">
        <v>16</v>
      </c>
      <c r="C5" s="33" t="s">
        <v>17</v>
      </c>
      <c r="D5" s="67">
        <v>12.12</v>
      </c>
      <c r="E5" s="67">
        <v>1.36</v>
      </c>
      <c r="F5" s="79">
        <v>0.2034</v>
      </c>
      <c r="G5" s="67">
        <v>0.3179</v>
      </c>
      <c r="H5" s="69">
        <f>G5/E5</f>
        <v>0.23375</v>
      </c>
      <c r="I5" s="67">
        <v>9.7147</v>
      </c>
      <c r="J5" s="67">
        <v>8.4284</v>
      </c>
      <c r="K5" s="69">
        <f>I5/D5</f>
        <v>0.801542904290429</v>
      </c>
      <c r="L5" s="72">
        <v>70619</v>
      </c>
      <c r="M5" s="80" t="s">
        <v>44</v>
      </c>
      <c r="O5" t="s">
        <v>19</v>
      </c>
    </row>
    <row r="6" spans="1:15" ht="31.5" customHeight="1">
      <c r="A6" s="64"/>
      <c r="B6" s="66"/>
      <c r="C6" s="33" t="s">
        <v>20</v>
      </c>
      <c r="D6" s="67"/>
      <c r="E6" s="67"/>
      <c r="F6" s="79"/>
      <c r="G6" s="67"/>
      <c r="H6" s="69"/>
      <c r="I6" s="67"/>
      <c r="J6" s="67"/>
      <c r="K6" s="69"/>
      <c r="L6" s="73"/>
      <c r="M6" s="80"/>
      <c r="O6"/>
    </row>
    <row r="7" spans="1:15" ht="36.75" customHeight="1">
      <c r="A7" s="36">
        <v>2</v>
      </c>
      <c r="B7" s="37" t="s">
        <v>21</v>
      </c>
      <c r="C7" s="38">
        <v>7.834</v>
      </c>
      <c r="D7" s="33">
        <v>1.03</v>
      </c>
      <c r="E7" s="33">
        <v>0.34</v>
      </c>
      <c r="F7" s="32">
        <v>0.0211</v>
      </c>
      <c r="G7" s="33">
        <v>0.0584</v>
      </c>
      <c r="H7" s="40">
        <f aca="true" t="shared" si="0" ref="H7:H20">G7/E7</f>
        <v>0.171764705882353</v>
      </c>
      <c r="I7" s="33">
        <v>0.6163</v>
      </c>
      <c r="J7" s="33">
        <v>0.3983</v>
      </c>
      <c r="K7" s="40">
        <f aca="true" t="shared" si="1" ref="K7:K14">I7/D7</f>
        <v>0.598349514563107</v>
      </c>
      <c r="L7" s="45">
        <v>2688</v>
      </c>
      <c r="M7" s="46" t="s">
        <v>45</v>
      </c>
      <c r="O7"/>
    </row>
    <row r="8" spans="1:15" ht="45.75" customHeight="1">
      <c r="A8" s="41">
        <v>3</v>
      </c>
      <c r="B8" s="42" t="s">
        <v>23</v>
      </c>
      <c r="C8" s="38">
        <v>1.7</v>
      </c>
      <c r="D8" s="33">
        <v>1.34</v>
      </c>
      <c r="E8" s="33">
        <v>0.44</v>
      </c>
      <c r="F8" s="32">
        <v>0.0409</v>
      </c>
      <c r="G8" s="33">
        <v>0.0836</v>
      </c>
      <c r="H8" s="40">
        <f t="shared" si="0"/>
        <v>0.19</v>
      </c>
      <c r="I8" s="33">
        <v>0.5885</v>
      </c>
      <c r="J8" s="33">
        <v>0.4685</v>
      </c>
      <c r="K8" s="40">
        <f t="shared" si="1"/>
        <v>0.439179104477612</v>
      </c>
      <c r="L8" s="45">
        <v>3570</v>
      </c>
      <c r="M8" s="46" t="s">
        <v>46</v>
      </c>
      <c r="O8"/>
    </row>
    <row r="9" spans="1:15" ht="55.5" customHeight="1">
      <c r="A9" s="41">
        <v>4</v>
      </c>
      <c r="B9" s="42" t="s">
        <v>25</v>
      </c>
      <c r="C9" s="38">
        <v>5.855</v>
      </c>
      <c r="D9" s="33">
        <v>2.09033</v>
      </c>
      <c r="E9" s="33">
        <v>0.88</v>
      </c>
      <c r="F9" s="32">
        <v>0.0909</v>
      </c>
      <c r="G9" s="33">
        <v>0.2284</v>
      </c>
      <c r="H9" s="40">
        <f t="shared" si="0"/>
        <v>0.259545454545455</v>
      </c>
      <c r="I9" s="33">
        <v>0.8885</v>
      </c>
      <c r="J9" s="33">
        <v>0.8085</v>
      </c>
      <c r="K9" s="40">
        <f t="shared" si="1"/>
        <v>0.425052503671669</v>
      </c>
      <c r="L9" s="45">
        <v>5165</v>
      </c>
      <c r="M9" s="46" t="s">
        <v>47</v>
      </c>
      <c r="O9"/>
    </row>
    <row r="10" spans="1:15" ht="57.75" customHeight="1">
      <c r="A10" s="36">
        <v>5</v>
      </c>
      <c r="B10" s="37" t="s">
        <v>27</v>
      </c>
      <c r="C10" s="38">
        <v>90.74</v>
      </c>
      <c r="D10" s="33">
        <v>3.867</v>
      </c>
      <c r="E10" s="33">
        <v>1.56</v>
      </c>
      <c r="F10" s="32">
        <v>0.0836</v>
      </c>
      <c r="G10" s="33">
        <v>0.3735</v>
      </c>
      <c r="H10" s="40">
        <f t="shared" si="0"/>
        <v>0.239423076923077</v>
      </c>
      <c r="I10" s="33">
        <v>1.7517</v>
      </c>
      <c r="J10" s="33">
        <v>1.4315</v>
      </c>
      <c r="K10" s="40">
        <f t="shared" si="1"/>
        <v>0.452986811481769</v>
      </c>
      <c r="L10" s="45">
        <v>8168</v>
      </c>
      <c r="M10" s="46" t="s">
        <v>48</v>
      </c>
      <c r="O10"/>
    </row>
    <row r="11" spans="1:15" ht="56.25" customHeight="1">
      <c r="A11" s="36">
        <v>6</v>
      </c>
      <c r="B11" s="37" t="s">
        <v>29</v>
      </c>
      <c r="C11" s="38">
        <v>32.4</v>
      </c>
      <c r="D11" s="33">
        <v>2.5997</v>
      </c>
      <c r="E11" s="33">
        <v>1.16</v>
      </c>
      <c r="F11" s="32">
        <v>0.1248</v>
      </c>
      <c r="G11" s="33">
        <v>0.1413</v>
      </c>
      <c r="H11" s="40">
        <f t="shared" si="0"/>
        <v>0.121810344827586</v>
      </c>
      <c r="I11" s="33">
        <v>1.3909</v>
      </c>
      <c r="J11" s="33">
        <v>1.0998</v>
      </c>
      <c r="K11" s="40">
        <f t="shared" si="1"/>
        <v>0.53502327191599</v>
      </c>
      <c r="L11" s="45">
        <v>8486</v>
      </c>
      <c r="M11" s="46" t="s">
        <v>49</v>
      </c>
      <c r="O11"/>
    </row>
    <row r="12" spans="1:15" ht="55.5" customHeight="1">
      <c r="A12" s="36">
        <v>7</v>
      </c>
      <c r="B12" s="37" t="s">
        <v>31</v>
      </c>
      <c r="C12" s="38">
        <v>53.5</v>
      </c>
      <c r="D12" s="33">
        <v>3.847</v>
      </c>
      <c r="E12" s="33">
        <v>1.33</v>
      </c>
      <c r="F12" s="32">
        <v>0.016</v>
      </c>
      <c r="G12" s="33">
        <v>0.016</v>
      </c>
      <c r="H12" s="40">
        <f t="shared" si="0"/>
        <v>0.0120300751879699</v>
      </c>
      <c r="I12" s="33">
        <v>1.465</v>
      </c>
      <c r="J12" s="33">
        <v>1.1515</v>
      </c>
      <c r="K12" s="40">
        <f t="shared" si="1"/>
        <v>0.380816220431505</v>
      </c>
      <c r="L12" s="45">
        <v>8668</v>
      </c>
      <c r="M12" s="46" t="s">
        <v>50</v>
      </c>
      <c r="O12"/>
    </row>
    <row r="13" spans="1:15" ht="59.25" customHeight="1">
      <c r="A13" s="36">
        <v>8</v>
      </c>
      <c r="B13" s="37" t="s">
        <v>33</v>
      </c>
      <c r="C13" s="38">
        <v>103.14</v>
      </c>
      <c r="D13" s="33">
        <v>21.42</v>
      </c>
      <c r="E13" s="33">
        <v>5.03</v>
      </c>
      <c r="F13" s="32">
        <v>0.2628</v>
      </c>
      <c r="G13" s="33">
        <v>0.3822</v>
      </c>
      <c r="H13" s="40">
        <f t="shared" si="0"/>
        <v>0.0759840954274354</v>
      </c>
      <c r="I13" s="33">
        <v>2.4515</v>
      </c>
      <c r="J13" s="33">
        <v>1.5043</v>
      </c>
      <c r="K13" s="40">
        <f t="shared" si="1"/>
        <v>0.114449112978525</v>
      </c>
      <c r="L13" s="45">
        <v>11675</v>
      </c>
      <c r="M13" s="46" t="s">
        <v>51</v>
      </c>
      <c r="O13"/>
    </row>
    <row r="14" spans="1:15" ht="36.75" customHeight="1">
      <c r="A14" s="36">
        <v>9</v>
      </c>
      <c r="B14" s="37" t="s">
        <v>35</v>
      </c>
      <c r="C14" s="38">
        <v>95.57</v>
      </c>
      <c r="D14" s="33">
        <v>5.8033</v>
      </c>
      <c r="E14" s="33">
        <v>1.77</v>
      </c>
      <c r="F14" s="32">
        <v>0.0362</v>
      </c>
      <c r="G14" s="33">
        <v>0.0447</v>
      </c>
      <c r="H14" s="40">
        <f t="shared" si="0"/>
        <v>0.0252542372881356</v>
      </c>
      <c r="I14" s="33">
        <v>0.0447</v>
      </c>
      <c r="J14" s="33">
        <v>0.0447</v>
      </c>
      <c r="K14" s="40">
        <f t="shared" si="1"/>
        <v>0.00770251408681267</v>
      </c>
      <c r="L14" s="45"/>
      <c r="M14" s="46" t="s">
        <v>52</v>
      </c>
      <c r="O14"/>
    </row>
    <row r="15" spans="1:15" ht="41.25" customHeight="1">
      <c r="A15" s="36">
        <v>10</v>
      </c>
      <c r="B15" s="37" t="s">
        <v>37</v>
      </c>
      <c r="C15" s="38">
        <v>96.44</v>
      </c>
      <c r="D15" s="33"/>
      <c r="E15" s="33">
        <v>3</v>
      </c>
      <c r="F15" s="32">
        <v>0.002</v>
      </c>
      <c r="G15" s="33">
        <v>0.0125</v>
      </c>
      <c r="H15" s="40">
        <f t="shared" si="0"/>
        <v>0.00416666666666667</v>
      </c>
      <c r="I15" s="33">
        <v>0.0125</v>
      </c>
      <c r="J15" s="33">
        <v>0.0125</v>
      </c>
      <c r="K15" s="40"/>
      <c r="L15" s="45"/>
      <c r="M15" s="46" t="s">
        <v>53</v>
      </c>
      <c r="O15"/>
    </row>
    <row r="16" spans="1:15" ht="41.25" customHeight="1">
      <c r="A16" s="36">
        <v>11</v>
      </c>
      <c r="B16" s="37" t="s">
        <v>38</v>
      </c>
      <c r="C16" s="38"/>
      <c r="D16" s="33"/>
      <c r="E16" s="33">
        <v>0.8</v>
      </c>
      <c r="F16" s="32"/>
      <c r="G16" s="33"/>
      <c r="H16" s="40"/>
      <c r="I16" s="33"/>
      <c r="J16" s="33"/>
      <c r="K16" s="40"/>
      <c r="L16" s="45"/>
      <c r="M16" s="46"/>
      <c r="O16"/>
    </row>
    <row r="17" spans="1:15" ht="41.25" customHeight="1">
      <c r="A17" s="36">
        <v>12</v>
      </c>
      <c r="B17" s="37" t="s">
        <v>39</v>
      </c>
      <c r="C17" s="38">
        <v>150.981</v>
      </c>
      <c r="D17" s="33">
        <v>11.8069</v>
      </c>
      <c r="E17" s="33">
        <v>3.48</v>
      </c>
      <c r="F17" s="32">
        <v>0.1149</v>
      </c>
      <c r="G17" s="33">
        <v>0.1149</v>
      </c>
      <c r="H17" s="40">
        <f>G17/E17</f>
        <v>0.0330172413793103</v>
      </c>
      <c r="I17" s="33">
        <v>0.1149</v>
      </c>
      <c r="J17" s="33">
        <v>0.1149</v>
      </c>
      <c r="K17" s="40">
        <f>I17/D17</f>
        <v>0.00973159762511751</v>
      </c>
      <c r="L17" s="45"/>
      <c r="M17" s="46" t="s">
        <v>54</v>
      </c>
      <c r="O17"/>
    </row>
    <row r="18" spans="1:15" ht="33" customHeight="1">
      <c r="A18" s="36">
        <v>13</v>
      </c>
      <c r="B18" s="37" t="s">
        <v>40</v>
      </c>
      <c r="C18" s="38">
        <v>106.672</v>
      </c>
      <c r="D18" s="33">
        <v>9.7665</v>
      </c>
      <c r="E18" s="33">
        <v>2.9</v>
      </c>
      <c r="F18" s="32">
        <v>0.1206</v>
      </c>
      <c r="G18" s="33">
        <v>0.1206</v>
      </c>
      <c r="H18" s="40">
        <f>G18/E18</f>
        <v>0.0415862068965517</v>
      </c>
      <c r="I18" s="33">
        <v>0.1206</v>
      </c>
      <c r="J18" s="33">
        <v>0.1206</v>
      </c>
      <c r="K18" s="40">
        <f>I18/D18</f>
        <v>0.0123483335893104</v>
      </c>
      <c r="L18" s="45"/>
      <c r="M18" s="46" t="s">
        <v>55</v>
      </c>
      <c r="O18"/>
    </row>
    <row r="19" spans="1:15" ht="39.75" customHeight="1">
      <c r="A19" s="36">
        <v>14</v>
      </c>
      <c r="B19" s="37" t="s">
        <v>41</v>
      </c>
      <c r="C19" s="38">
        <v>26.362</v>
      </c>
      <c r="D19" s="33">
        <v>4.31</v>
      </c>
      <c r="E19" s="33">
        <v>1.2</v>
      </c>
      <c r="F19" s="32"/>
      <c r="G19" s="33"/>
      <c r="H19" s="40"/>
      <c r="I19" s="33"/>
      <c r="J19" s="33"/>
      <c r="K19" s="40"/>
      <c r="L19" s="45"/>
      <c r="M19" s="46"/>
      <c r="O19"/>
    </row>
    <row r="20" spans="1:15" ht="21.75" customHeight="1">
      <c r="A20" s="60" t="s">
        <v>42</v>
      </c>
      <c r="B20" s="60"/>
      <c r="C20" s="50"/>
      <c r="D20" s="51"/>
      <c r="E20" s="51">
        <f>SUM(E5:E19)</f>
        <v>25.25</v>
      </c>
      <c r="F20" s="56">
        <f>SUM(F5:F19)</f>
        <v>1.1172</v>
      </c>
      <c r="G20" s="51">
        <f>SUM(G5:G19)</f>
        <v>1.894</v>
      </c>
      <c r="H20" s="52">
        <f t="shared" si="0"/>
        <v>0.075009900990099</v>
      </c>
      <c r="I20" s="51">
        <f>SUM(I5:I19)</f>
        <v>19.1598</v>
      </c>
      <c r="J20" s="51">
        <f>SUM(J5:J19)</f>
        <v>15.5835</v>
      </c>
      <c r="K20" s="52"/>
      <c r="L20" s="53">
        <f>SUM(L5:L19)</f>
        <v>119039</v>
      </c>
      <c r="M20" s="33"/>
      <c r="O20"/>
    </row>
    <row r="21" spans="1:15" ht="35.25" customHeight="1">
      <c r="A21" s="76"/>
      <c r="B21" s="76"/>
      <c r="C21" s="76"/>
      <c r="D21" s="76"/>
      <c r="E21" s="76"/>
      <c r="F21" s="77"/>
      <c r="G21" s="76"/>
      <c r="H21" s="76"/>
      <c r="I21" s="76"/>
      <c r="J21" s="76"/>
      <c r="K21" s="76"/>
      <c r="L21" s="76"/>
      <c r="M21" s="76"/>
      <c r="O21"/>
    </row>
    <row r="22" ht="81" customHeight="1"/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0:B20"/>
    <mergeCell ref="A21:M21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511805555555556" right="0" top="0.747916666666667" bottom="0.747916666666667" header="0.313888888888889" footer="0.31388888888888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3">
      <selection activeCell="A18" sqref="A18:XFD18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3" customWidth="1"/>
    <col min="6" max="6" width="8.00390625" style="0" customWidth="1"/>
    <col min="7" max="7" width="7.75390625" style="0" customWidth="1"/>
    <col min="8" max="8" width="7.25390625" style="4" customWidth="1"/>
    <col min="9" max="9" width="7.125" style="4" customWidth="1"/>
    <col min="10" max="10" width="6.625" style="0" customWidth="1"/>
    <col min="11" max="11" width="6.125" style="4" customWidth="1"/>
    <col min="12" max="12" width="6.875" style="4" hidden="1" customWidth="1"/>
    <col min="13" max="13" width="47.625" style="0" customWidth="1"/>
    <col min="14" max="14" width="0.2421875" style="0" hidden="1" customWidth="1"/>
    <col min="15" max="15" width="15.00390625" style="5" hidden="1" customWidth="1"/>
    <col min="17" max="17" width="18.375" style="0" customWidth="1"/>
  </cols>
  <sheetData>
    <row r="1" spans="1:15" ht="26.25" customHeight="1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30" customHeight="1">
      <c r="A3" s="61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70" t="s">
        <v>12</v>
      </c>
      <c r="M3" s="59" t="s">
        <v>13</v>
      </c>
      <c r="N3" s="20"/>
      <c r="O3"/>
    </row>
    <row r="4" spans="1:15" ht="26.25" customHeight="1">
      <c r="A4" s="62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71"/>
      <c r="M4" s="59"/>
      <c r="N4" s="20"/>
      <c r="O4"/>
    </row>
    <row r="5" spans="1:15" ht="36" customHeight="1">
      <c r="A5" s="63">
        <v>1</v>
      </c>
      <c r="B5" s="65" t="s">
        <v>16</v>
      </c>
      <c r="C5" s="33" t="s">
        <v>17</v>
      </c>
      <c r="D5" s="67">
        <v>12.12</v>
      </c>
      <c r="E5" s="67">
        <v>1.36</v>
      </c>
      <c r="F5" s="67">
        <v>0.3077</v>
      </c>
      <c r="G5" s="67">
        <v>0.6256</v>
      </c>
      <c r="H5" s="69">
        <f>G5/E5</f>
        <v>0.46</v>
      </c>
      <c r="I5" s="67">
        <v>10.0224</v>
      </c>
      <c r="J5" s="67">
        <v>8.7181</v>
      </c>
      <c r="K5" s="69">
        <f>I5/D5</f>
        <v>0.826930693069307</v>
      </c>
      <c r="L5" s="72">
        <v>70619</v>
      </c>
      <c r="M5" s="80" t="s">
        <v>57</v>
      </c>
      <c r="O5" t="s">
        <v>19</v>
      </c>
    </row>
    <row r="6" spans="1:15" ht="31.5" customHeight="1">
      <c r="A6" s="64"/>
      <c r="B6" s="66"/>
      <c r="C6" s="33" t="s">
        <v>20</v>
      </c>
      <c r="D6" s="67"/>
      <c r="E6" s="67"/>
      <c r="F6" s="67"/>
      <c r="G6" s="67"/>
      <c r="H6" s="69"/>
      <c r="I6" s="67"/>
      <c r="J6" s="67"/>
      <c r="K6" s="69"/>
      <c r="L6" s="73"/>
      <c r="M6" s="80"/>
      <c r="O6"/>
    </row>
    <row r="7" spans="1:15" ht="42" customHeight="1">
      <c r="A7" s="36">
        <v>2</v>
      </c>
      <c r="B7" s="37" t="s">
        <v>21</v>
      </c>
      <c r="C7" s="38">
        <v>7.834</v>
      </c>
      <c r="D7" s="33">
        <v>1.03</v>
      </c>
      <c r="E7" s="33">
        <v>0.34</v>
      </c>
      <c r="F7" s="33">
        <v>0.0534</v>
      </c>
      <c r="G7" s="39">
        <v>0.1118</v>
      </c>
      <c r="H7" s="40">
        <f aca="true" t="shared" si="0" ref="H7:H20">G7/E7</f>
        <v>0.328823529411765</v>
      </c>
      <c r="I7" s="33">
        <v>0.6697</v>
      </c>
      <c r="J7" s="33">
        <v>0.4027</v>
      </c>
      <c r="K7" s="40">
        <f aca="true" t="shared" si="1" ref="K7:K14">I7/D7</f>
        <v>0.650194174757281</v>
      </c>
      <c r="L7" s="45">
        <v>2688</v>
      </c>
      <c r="M7" s="46" t="s">
        <v>58</v>
      </c>
      <c r="O7"/>
    </row>
    <row r="8" spans="1:15" ht="45.75" customHeight="1">
      <c r="A8" s="41">
        <v>3</v>
      </c>
      <c r="B8" s="42" t="s">
        <v>23</v>
      </c>
      <c r="C8" s="38">
        <v>1.7</v>
      </c>
      <c r="D8" s="33">
        <v>1.34</v>
      </c>
      <c r="E8" s="33">
        <v>0.44</v>
      </c>
      <c r="F8" s="33">
        <v>0.0716</v>
      </c>
      <c r="G8" s="33">
        <v>0.1552</v>
      </c>
      <c r="H8" s="40">
        <f t="shared" si="0"/>
        <v>0.352727272727273</v>
      </c>
      <c r="I8" s="39">
        <v>0.6601</v>
      </c>
      <c r="J8" s="33">
        <v>0.4951</v>
      </c>
      <c r="K8" s="40">
        <f t="shared" si="1"/>
        <v>0.492611940298507</v>
      </c>
      <c r="L8" s="45">
        <v>3570</v>
      </c>
      <c r="M8" s="46" t="s">
        <v>59</v>
      </c>
      <c r="O8"/>
    </row>
    <row r="9" spans="1:15" ht="55.5" customHeight="1">
      <c r="A9" s="41">
        <v>4</v>
      </c>
      <c r="B9" s="42" t="s">
        <v>25</v>
      </c>
      <c r="C9" s="38">
        <v>5.855</v>
      </c>
      <c r="D9" s="33">
        <v>2.09033</v>
      </c>
      <c r="E9" s="33">
        <v>0.88</v>
      </c>
      <c r="F9" s="33">
        <v>0.1315</v>
      </c>
      <c r="G9" s="39">
        <v>0.3599</v>
      </c>
      <c r="H9" s="40">
        <f t="shared" si="0"/>
        <v>0.408977272727273</v>
      </c>
      <c r="I9" s="33">
        <v>1.02</v>
      </c>
      <c r="J9" s="33">
        <v>0.905</v>
      </c>
      <c r="K9" s="40">
        <f t="shared" si="1"/>
        <v>0.487961231001804</v>
      </c>
      <c r="L9" s="45">
        <v>5165</v>
      </c>
      <c r="M9" s="46" t="s">
        <v>60</v>
      </c>
      <c r="O9"/>
    </row>
    <row r="10" spans="1:15" ht="71.25" customHeight="1">
      <c r="A10" s="36">
        <v>5</v>
      </c>
      <c r="B10" s="37" t="s">
        <v>27</v>
      </c>
      <c r="C10" s="38">
        <v>90.74</v>
      </c>
      <c r="D10" s="33">
        <v>3.867</v>
      </c>
      <c r="E10" s="33">
        <v>1.56</v>
      </c>
      <c r="F10" s="33">
        <v>0.2037</v>
      </c>
      <c r="G10" s="39">
        <v>0.5772</v>
      </c>
      <c r="H10" s="40">
        <f t="shared" si="0"/>
        <v>0.37</v>
      </c>
      <c r="I10" s="39">
        <v>1.9554</v>
      </c>
      <c r="J10" s="33">
        <v>1.5253</v>
      </c>
      <c r="K10" s="40">
        <f t="shared" si="1"/>
        <v>0.50566330488751</v>
      </c>
      <c r="L10" s="45">
        <v>8168</v>
      </c>
      <c r="M10" s="46" t="s">
        <v>61</v>
      </c>
      <c r="O10"/>
    </row>
    <row r="11" spans="1:15" ht="56.25" customHeight="1">
      <c r="A11" s="41">
        <v>6</v>
      </c>
      <c r="B11" s="42" t="s">
        <v>29</v>
      </c>
      <c r="C11" s="33">
        <v>32.4</v>
      </c>
      <c r="D11" s="33">
        <v>2.5997</v>
      </c>
      <c r="E11" s="33">
        <v>1.16</v>
      </c>
      <c r="F11" s="33">
        <v>0.1925</v>
      </c>
      <c r="G11" s="33">
        <v>0.3338</v>
      </c>
      <c r="H11" s="40">
        <f t="shared" si="0"/>
        <v>0.287758620689655</v>
      </c>
      <c r="I11" s="33">
        <v>1.5834</v>
      </c>
      <c r="J11" s="33">
        <v>1.2293</v>
      </c>
      <c r="K11" s="40">
        <f t="shared" si="1"/>
        <v>0.609070277339693</v>
      </c>
      <c r="L11" s="45">
        <v>8486</v>
      </c>
      <c r="M11" s="46" t="s">
        <v>62</v>
      </c>
      <c r="O11"/>
    </row>
    <row r="12" spans="1:15" ht="67.5" customHeight="1">
      <c r="A12" s="36">
        <v>7</v>
      </c>
      <c r="B12" s="37" t="s">
        <v>31</v>
      </c>
      <c r="C12" s="38">
        <v>53.5</v>
      </c>
      <c r="D12" s="33">
        <v>3.847</v>
      </c>
      <c r="E12" s="33">
        <v>1.33</v>
      </c>
      <c r="F12" s="33">
        <v>0.152</v>
      </c>
      <c r="G12" s="33">
        <v>0.168</v>
      </c>
      <c r="H12" s="40">
        <f t="shared" si="0"/>
        <v>0.126315789473684</v>
      </c>
      <c r="I12" s="39">
        <v>1.617</v>
      </c>
      <c r="J12" s="33">
        <v>1.2155</v>
      </c>
      <c r="K12" s="40">
        <f t="shared" si="1"/>
        <v>0.420327527943852</v>
      </c>
      <c r="L12" s="45">
        <v>8668</v>
      </c>
      <c r="M12" s="46" t="s">
        <v>63</v>
      </c>
      <c r="O12"/>
    </row>
    <row r="13" spans="1:15" ht="59.25" customHeight="1">
      <c r="A13" s="36">
        <v>8</v>
      </c>
      <c r="B13" s="37" t="s">
        <v>33</v>
      </c>
      <c r="C13" s="38">
        <v>103.14</v>
      </c>
      <c r="D13" s="33">
        <v>21.42</v>
      </c>
      <c r="E13" s="33">
        <v>5.03</v>
      </c>
      <c r="F13" s="33">
        <v>0.7358</v>
      </c>
      <c r="G13" s="33">
        <v>1.118</v>
      </c>
      <c r="H13" s="40">
        <f t="shared" si="0"/>
        <v>0.222266401590457</v>
      </c>
      <c r="I13" s="33">
        <v>3.1873</v>
      </c>
      <c r="J13" s="33">
        <v>1.9601</v>
      </c>
      <c r="K13" s="40">
        <f t="shared" si="1"/>
        <v>0.148800186741363</v>
      </c>
      <c r="L13" s="45">
        <v>11675</v>
      </c>
      <c r="M13" s="46" t="s">
        <v>64</v>
      </c>
      <c r="O13"/>
    </row>
    <row r="14" spans="1:15" ht="36.75" customHeight="1">
      <c r="A14" s="36">
        <v>9</v>
      </c>
      <c r="B14" s="37" t="s">
        <v>35</v>
      </c>
      <c r="C14" s="38">
        <v>95.57</v>
      </c>
      <c r="D14" s="33">
        <v>5.8033</v>
      </c>
      <c r="E14" s="33">
        <v>1.77</v>
      </c>
      <c r="F14" s="33">
        <v>0.1317</v>
      </c>
      <c r="G14" s="33">
        <v>0.1764</v>
      </c>
      <c r="H14" s="40">
        <f t="shared" si="0"/>
        <v>0.0996610169491525</v>
      </c>
      <c r="I14" s="33">
        <v>0.1764</v>
      </c>
      <c r="J14" s="33">
        <v>0.0464</v>
      </c>
      <c r="K14" s="40">
        <f t="shared" si="1"/>
        <v>0.0303964985439319</v>
      </c>
      <c r="L14" s="45"/>
      <c r="M14" s="46" t="s">
        <v>65</v>
      </c>
      <c r="O14"/>
    </row>
    <row r="15" spans="1:15" ht="41.25" customHeight="1">
      <c r="A15" s="36">
        <v>10</v>
      </c>
      <c r="B15" s="37" t="s">
        <v>37</v>
      </c>
      <c r="C15" s="38">
        <v>96.44</v>
      </c>
      <c r="D15" s="33"/>
      <c r="E15" s="33">
        <v>3</v>
      </c>
      <c r="F15" s="33">
        <v>0.4361</v>
      </c>
      <c r="G15" s="33">
        <v>0.4486</v>
      </c>
      <c r="H15" s="40">
        <f t="shared" si="0"/>
        <v>0.149533333333333</v>
      </c>
      <c r="I15" s="33">
        <v>0.4486</v>
      </c>
      <c r="J15" s="33">
        <v>0.0286</v>
      </c>
      <c r="K15" s="40"/>
      <c r="L15" s="45"/>
      <c r="M15" s="46" t="s">
        <v>66</v>
      </c>
      <c r="O15"/>
    </row>
    <row r="16" spans="1:15" ht="24" customHeight="1">
      <c r="A16" s="36">
        <v>11</v>
      </c>
      <c r="B16" s="37" t="s">
        <v>38</v>
      </c>
      <c r="C16" s="38"/>
      <c r="D16" s="33"/>
      <c r="E16" s="33">
        <v>0.8</v>
      </c>
      <c r="F16" s="33"/>
      <c r="G16" s="33"/>
      <c r="H16" s="40"/>
      <c r="I16" s="33"/>
      <c r="J16" s="33"/>
      <c r="K16" s="40"/>
      <c r="L16" s="45"/>
      <c r="M16" s="46"/>
      <c r="O16"/>
    </row>
    <row r="17" spans="1:15" ht="54" customHeight="1">
      <c r="A17" s="36">
        <v>12</v>
      </c>
      <c r="B17" s="37" t="s">
        <v>39</v>
      </c>
      <c r="C17" s="38">
        <v>150.981</v>
      </c>
      <c r="D17" s="33">
        <v>11.8069</v>
      </c>
      <c r="E17" s="33">
        <v>3.48</v>
      </c>
      <c r="F17" s="33">
        <v>0.7947</v>
      </c>
      <c r="G17" s="33">
        <v>0.9096</v>
      </c>
      <c r="H17" s="40">
        <f>G17/E17</f>
        <v>0.261379310344828</v>
      </c>
      <c r="I17" s="33">
        <v>0.9096</v>
      </c>
      <c r="J17" s="33">
        <v>0.6646</v>
      </c>
      <c r="K17" s="40">
        <f>I17/D17</f>
        <v>0.0770396971262567</v>
      </c>
      <c r="L17" s="45"/>
      <c r="M17" s="46" t="s">
        <v>67</v>
      </c>
      <c r="O17"/>
    </row>
    <row r="18" spans="1:15" ht="45" customHeight="1">
      <c r="A18" s="36">
        <v>13</v>
      </c>
      <c r="B18" s="37" t="s">
        <v>40</v>
      </c>
      <c r="C18" s="38">
        <v>106.672</v>
      </c>
      <c r="D18" s="33">
        <v>9.7665</v>
      </c>
      <c r="E18" s="33">
        <v>2.9</v>
      </c>
      <c r="F18" s="33">
        <v>0.5669</v>
      </c>
      <c r="G18" s="33">
        <v>0.6875</v>
      </c>
      <c r="H18" s="40">
        <f>G18/E18</f>
        <v>0.237068965517241</v>
      </c>
      <c r="I18" s="33">
        <v>0.6875</v>
      </c>
      <c r="J18" s="33">
        <v>0.4775</v>
      </c>
      <c r="K18" s="40">
        <f>I18/D18</f>
        <v>0.0703936927251318</v>
      </c>
      <c r="L18" s="45"/>
      <c r="M18" s="46" t="s">
        <v>68</v>
      </c>
      <c r="O18"/>
    </row>
    <row r="19" spans="1:15" ht="31.5" customHeight="1">
      <c r="A19" s="36">
        <v>14</v>
      </c>
      <c r="B19" s="37" t="s">
        <v>41</v>
      </c>
      <c r="C19" s="38">
        <v>26.362</v>
      </c>
      <c r="D19" s="33">
        <v>4.31</v>
      </c>
      <c r="E19" s="33">
        <v>1.2</v>
      </c>
      <c r="F19" s="33"/>
      <c r="G19" s="33"/>
      <c r="H19" s="40"/>
      <c r="I19" s="33"/>
      <c r="J19" s="33"/>
      <c r="K19" s="40"/>
      <c r="L19" s="45"/>
      <c r="M19" s="46"/>
      <c r="O19"/>
    </row>
    <row r="20" spans="1:15" ht="21.75" customHeight="1">
      <c r="A20" s="60" t="s">
        <v>42</v>
      </c>
      <c r="B20" s="60"/>
      <c r="C20" s="50"/>
      <c r="D20" s="51"/>
      <c r="E20" s="51">
        <f>SUM(E5:E19)</f>
        <v>25.25</v>
      </c>
      <c r="F20" s="51">
        <f>SUM(F5:F19)</f>
        <v>3.7776</v>
      </c>
      <c r="G20" s="51">
        <f>SUM(G5:G19)</f>
        <v>5.6716</v>
      </c>
      <c r="H20" s="52">
        <f t="shared" si="0"/>
        <v>0.224617821782178</v>
      </c>
      <c r="I20" s="51">
        <f>SUM(I5:I19)</f>
        <v>22.9374</v>
      </c>
      <c r="J20" s="51">
        <f>SUM(J5:J19)</f>
        <v>17.6682</v>
      </c>
      <c r="K20" s="52"/>
      <c r="L20" s="53">
        <f>SUM(L5:L19)</f>
        <v>119039</v>
      </c>
      <c r="M20" s="33"/>
      <c r="O20"/>
    </row>
    <row r="21" spans="1:15" ht="35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O21"/>
    </row>
    <row r="22" ht="81" customHeight="1"/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0:B20"/>
    <mergeCell ref="A21:M21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511805555555556" right="0" top="0.747916666666667" bottom="0.747916666666667" header="0.313888888888889" footer="0.313888888888889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3">
      <selection activeCell="A19" sqref="A19:XFD19"/>
    </sheetView>
  </sheetViews>
  <sheetFormatPr defaultColWidth="9.00390625" defaultRowHeight="14.25"/>
  <cols>
    <col min="1" max="1" width="2.625" style="0" customWidth="1"/>
    <col min="2" max="2" width="6.375" style="0" customWidth="1"/>
    <col min="3" max="3" width="9.50390625" style="0" customWidth="1"/>
    <col min="4" max="4" width="6.875" style="0" customWidth="1"/>
    <col min="5" max="5" width="5.00390625" style="3" customWidth="1"/>
    <col min="6" max="6" width="4.25390625" style="0" customWidth="1"/>
    <col min="7" max="7" width="4.125" style="0" customWidth="1"/>
    <col min="8" max="8" width="7.25390625" style="4" customWidth="1"/>
    <col min="9" max="9" width="7.125" style="4" customWidth="1"/>
    <col min="10" max="10" width="6.625" style="0" customWidth="1"/>
    <col min="11" max="11" width="6.125" style="4" customWidth="1"/>
    <col min="12" max="12" width="6.875" style="4" hidden="1" customWidth="1"/>
    <col min="13" max="13" width="47.625" style="0" customWidth="1"/>
    <col min="14" max="14" width="0.2421875" style="0" hidden="1" customWidth="1"/>
    <col min="15" max="15" width="15.00390625" style="5" hidden="1" customWidth="1"/>
    <col min="17" max="17" width="18.375" style="0" customWidth="1"/>
  </cols>
  <sheetData>
    <row r="1" spans="1:15" ht="26.25" customHeight="1">
      <c r="A1" s="57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30" customHeight="1">
      <c r="A3" s="61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70" t="s">
        <v>12</v>
      </c>
      <c r="M3" s="59" t="s">
        <v>13</v>
      </c>
      <c r="N3" s="20"/>
      <c r="O3"/>
    </row>
    <row r="4" spans="1:15" ht="26.25" customHeight="1">
      <c r="A4" s="62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71"/>
      <c r="M4" s="59"/>
      <c r="N4" s="20"/>
      <c r="O4"/>
    </row>
    <row r="5" spans="1:15" ht="36" customHeight="1">
      <c r="A5" s="63">
        <v>1</v>
      </c>
      <c r="B5" s="65" t="s">
        <v>16</v>
      </c>
      <c r="C5" s="33" t="s">
        <v>17</v>
      </c>
      <c r="D5" s="67">
        <v>12.12</v>
      </c>
      <c r="E5" s="67">
        <v>1.36</v>
      </c>
      <c r="F5" s="67">
        <v>0.327</v>
      </c>
      <c r="G5" s="67">
        <v>0.9526</v>
      </c>
      <c r="H5" s="69">
        <f>G5/E5</f>
        <v>0.700441176470588</v>
      </c>
      <c r="I5" s="67">
        <v>10.3494</v>
      </c>
      <c r="J5" s="67">
        <v>9.0451</v>
      </c>
      <c r="K5" s="69">
        <f>I5/D5</f>
        <v>0.853910891089109</v>
      </c>
      <c r="L5" s="72">
        <v>70619</v>
      </c>
      <c r="M5" s="80" t="s">
        <v>70</v>
      </c>
      <c r="O5" t="s">
        <v>19</v>
      </c>
    </row>
    <row r="6" spans="1:15" ht="31.5" customHeight="1">
      <c r="A6" s="64"/>
      <c r="B6" s="66"/>
      <c r="C6" s="33" t="s">
        <v>20</v>
      </c>
      <c r="D6" s="67"/>
      <c r="E6" s="67"/>
      <c r="F6" s="67"/>
      <c r="G6" s="67"/>
      <c r="H6" s="69"/>
      <c r="I6" s="67"/>
      <c r="J6" s="67"/>
      <c r="K6" s="69"/>
      <c r="L6" s="73"/>
      <c r="M6" s="80"/>
      <c r="O6"/>
    </row>
    <row r="7" spans="1:15" ht="42" customHeight="1">
      <c r="A7" s="36">
        <v>2</v>
      </c>
      <c r="B7" s="37" t="s">
        <v>21</v>
      </c>
      <c r="C7" s="38">
        <v>7.834</v>
      </c>
      <c r="D7" s="33">
        <v>1.03</v>
      </c>
      <c r="E7" s="33">
        <v>0.34</v>
      </c>
      <c r="F7" s="33">
        <v>0.02</v>
      </c>
      <c r="G7" s="39">
        <v>0.1318</v>
      </c>
      <c r="H7" s="40">
        <f aca="true" t="shared" si="0" ref="H7:H20">G7/E7</f>
        <v>0.387647058823529</v>
      </c>
      <c r="I7" s="33">
        <v>0.6897</v>
      </c>
      <c r="J7" s="33">
        <v>0.4227</v>
      </c>
      <c r="K7" s="40">
        <f aca="true" t="shared" si="1" ref="K7:K14">I7/D7</f>
        <v>0.669611650485437</v>
      </c>
      <c r="L7" s="45">
        <v>2688</v>
      </c>
      <c r="M7" s="46" t="s">
        <v>71</v>
      </c>
      <c r="O7"/>
    </row>
    <row r="8" spans="1:15" ht="53.25" customHeight="1">
      <c r="A8" s="41">
        <v>3</v>
      </c>
      <c r="B8" s="42" t="s">
        <v>23</v>
      </c>
      <c r="C8" s="38">
        <v>1.7</v>
      </c>
      <c r="D8" s="33">
        <v>1.34</v>
      </c>
      <c r="E8" s="33">
        <v>0.44</v>
      </c>
      <c r="F8" s="33">
        <v>0.02</v>
      </c>
      <c r="G8" s="33">
        <v>0.1752</v>
      </c>
      <c r="H8" s="40">
        <f t="shared" si="0"/>
        <v>0.398181818181818</v>
      </c>
      <c r="I8" s="39">
        <v>0.6801</v>
      </c>
      <c r="J8" s="33">
        <v>0.5151</v>
      </c>
      <c r="K8" s="40">
        <f t="shared" si="1"/>
        <v>0.507537313432836</v>
      </c>
      <c r="L8" s="45">
        <v>3570</v>
      </c>
      <c r="M8" s="46" t="s">
        <v>72</v>
      </c>
      <c r="O8"/>
    </row>
    <row r="9" spans="1:15" ht="55.5" customHeight="1">
      <c r="A9" s="41">
        <v>4</v>
      </c>
      <c r="B9" s="42" t="s">
        <v>25</v>
      </c>
      <c r="C9" s="38">
        <v>5.855</v>
      </c>
      <c r="D9" s="33">
        <v>2.09033</v>
      </c>
      <c r="E9" s="33">
        <v>0.88</v>
      </c>
      <c r="F9" s="33">
        <v>0.1098</v>
      </c>
      <c r="G9" s="39">
        <v>0.4697</v>
      </c>
      <c r="H9" s="40">
        <f t="shared" si="0"/>
        <v>0.53375</v>
      </c>
      <c r="I9" s="33">
        <v>1.1298</v>
      </c>
      <c r="J9" s="33">
        <v>1.0148</v>
      </c>
      <c r="K9" s="40">
        <f t="shared" si="1"/>
        <v>0.540488822339056</v>
      </c>
      <c r="L9" s="47">
        <v>5165</v>
      </c>
      <c r="M9" s="48" t="s">
        <v>73</v>
      </c>
      <c r="O9"/>
    </row>
    <row r="10" spans="1:15" ht="71.25" customHeight="1">
      <c r="A10" s="36">
        <v>5</v>
      </c>
      <c r="B10" s="37" t="s">
        <v>27</v>
      </c>
      <c r="C10" s="38">
        <v>90.74</v>
      </c>
      <c r="D10" s="33">
        <v>3.867</v>
      </c>
      <c r="E10" s="33">
        <v>1.56</v>
      </c>
      <c r="F10" s="33">
        <v>0.143</v>
      </c>
      <c r="G10" s="39">
        <v>0.7202</v>
      </c>
      <c r="H10" s="40">
        <f t="shared" si="0"/>
        <v>0.461666666666667</v>
      </c>
      <c r="I10" s="39">
        <v>2.0984</v>
      </c>
      <c r="J10" s="33">
        <v>1.6683</v>
      </c>
      <c r="K10" s="40">
        <f t="shared" si="1"/>
        <v>0.542642875614171</v>
      </c>
      <c r="L10" s="47">
        <v>8168</v>
      </c>
      <c r="M10" s="49" t="s">
        <v>74</v>
      </c>
      <c r="O10"/>
    </row>
    <row r="11" spans="1:15" ht="56.25" customHeight="1">
      <c r="A11" s="13">
        <v>6</v>
      </c>
      <c r="B11" s="10" t="s">
        <v>29</v>
      </c>
      <c r="C11" s="14">
        <v>32.4</v>
      </c>
      <c r="D11" s="14">
        <v>2.5997</v>
      </c>
      <c r="E11" s="14">
        <v>1.16</v>
      </c>
      <c r="F11" s="14">
        <v>0.0437</v>
      </c>
      <c r="G11" s="14">
        <v>0.3775</v>
      </c>
      <c r="H11" s="15">
        <f t="shared" si="0"/>
        <v>0.325431034482759</v>
      </c>
      <c r="I11" s="25">
        <v>1.6271</v>
      </c>
      <c r="J11" s="14">
        <v>1.273</v>
      </c>
      <c r="K11" s="15">
        <f t="shared" si="1"/>
        <v>0.625879909220295</v>
      </c>
      <c r="L11" s="21">
        <v>8486</v>
      </c>
      <c r="M11" s="24" t="s">
        <v>75</v>
      </c>
      <c r="O11"/>
    </row>
    <row r="12" spans="1:13" s="1" customFormat="1" ht="67.5" customHeight="1">
      <c r="A12" s="34">
        <v>7</v>
      </c>
      <c r="B12" s="35" t="s">
        <v>31</v>
      </c>
      <c r="C12" s="43">
        <v>53.5</v>
      </c>
      <c r="D12" s="14">
        <v>3.847</v>
      </c>
      <c r="E12" s="14">
        <v>1.33</v>
      </c>
      <c r="F12" s="14">
        <v>0.0767</v>
      </c>
      <c r="G12" s="14">
        <v>0.2447</v>
      </c>
      <c r="H12" s="15">
        <f t="shared" si="0"/>
        <v>0.183984962406015</v>
      </c>
      <c r="I12" s="16">
        <v>1.6937</v>
      </c>
      <c r="J12" s="14">
        <v>1.2922</v>
      </c>
      <c r="K12" s="15">
        <f t="shared" si="1"/>
        <v>0.440265141668833</v>
      </c>
      <c r="L12" s="21">
        <v>8668</v>
      </c>
      <c r="M12" s="24" t="s">
        <v>76</v>
      </c>
    </row>
    <row r="13" spans="1:13" s="1" customFormat="1" ht="59.25" customHeight="1">
      <c r="A13" s="34">
        <v>8</v>
      </c>
      <c r="B13" s="35" t="s">
        <v>33</v>
      </c>
      <c r="C13" s="43">
        <v>103.14</v>
      </c>
      <c r="D13" s="14">
        <v>21.42</v>
      </c>
      <c r="E13" s="14">
        <v>5.03</v>
      </c>
      <c r="F13" s="14">
        <v>1.4602</v>
      </c>
      <c r="G13" s="14">
        <v>2.5782</v>
      </c>
      <c r="H13" s="15">
        <f t="shared" si="0"/>
        <v>0.512564612326044</v>
      </c>
      <c r="I13" s="14">
        <v>4.6475</v>
      </c>
      <c r="J13" s="25">
        <v>3.4203</v>
      </c>
      <c r="K13" s="15">
        <f t="shared" si="1"/>
        <v>0.216970121381886</v>
      </c>
      <c r="L13" s="21">
        <v>11675</v>
      </c>
      <c r="M13" s="22" t="s">
        <v>77</v>
      </c>
    </row>
    <row r="14" spans="1:13" s="1" customFormat="1" ht="36.75" customHeight="1">
      <c r="A14" s="34">
        <v>9</v>
      </c>
      <c r="B14" s="35" t="s">
        <v>35</v>
      </c>
      <c r="C14" s="43">
        <v>95.57</v>
      </c>
      <c r="D14" s="14">
        <v>5.8033</v>
      </c>
      <c r="E14" s="14">
        <v>1.77</v>
      </c>
      <c r="F14" s="14">
        <v>0.3396</v>
      </c>
      <c r="G14" s="14">
        <v>0.516</v>
      </c>
      <c r="H14" s="15">
        <f t="shared" si="0"/>
        <v>0.291525423728814</v>
      </c>
      <c r="I14" s="14">
        <v>0.516</v>
      </c>
      <c r="J14" s="14">
        <v>0.1684</v>
      </c>
      <c r="K14" s="15">
        <f t="shared" si="1"/>
        <v>0.0889149277135423</v>
      </c>
      <c r="L14" s="21"/>
      <c r="M14" s="22" t="s">
        <v>78</v>
      </c>
    </row>
    <row r="15" spans="1:13" s="1" customFormat="1" ht="41.25" customHeight="1">
      <c r="A15" s="34">
        <v>10</v>
      </c>
      <c r="B15" s="35" t="s">
        <v>37</v>
      </c>
      <c r="C15" s="43">
        <v>96.44</v>
      </c>
      <c r="D15" s="14"/>
      <c r="E15" s="14">
        <v>3</v>
      </c>
      <c r="F15" s="14">
        <v>0.011</v>
      </c>
      <c r="G15" s="14">
        <v>0.4596</v>
      </c>
      <c r="H15" s="15">
        <f t="shared" si="0"/>
        <v>0.1532</v>
      </c>
      <c r="I15" s="14">
        <v>0.4596</v>
      </c>
      <c r="J15" s="14">
        <v>0.0395</v>
      </c>
      <c r="K15" s="15"/>
      <c r="L15" s="21"/>
      <c r="M15" s="22" t="s">
        <v>79</v>
      </c>
    </row>
    <row r="16" spans="1:15" ht="24" customHeight="1">
      <c r="A16" s="34">
        <v>11</v>
      </c>
      <c r="B16" s="35" t="s">
        <v>38</v>
      </c>
      <c r="C16" s="43"/>
      <c r="D16" s="14"/>
      <c r="E16" s="14">
        <v>0.8</v>
      </c>
      <c r="F16" s="14"/>
      <c r="G16" s="14"/>
      <c r="H16" s="15"/>
      <c r="I16" s="14"/>
      <c r="J16" s="14"/>
      <c r="K16" s="15"/>
      <c r="L16" s="21"/>
      <c r="M16" s="22"/>
      <c r="O16"/>
    </row>
    <row r="17" spans="1:13" s="1" customFormat="1" ht="54" customHeight="1">
      <c r="A17" s="34">
        <v>12</v>
      </c>
      <c r="B17" s="35" t="s">
        <v>39</v>
      </c>
      <c r="C17" s="43">
        <v>150.981</v>
      </c>
      <c r="D17" s="14">
        <v>11.8069</v>
      </c>
      <c r="E17" s="14">
        <v>3.48</v>
      </c>
      <c r="F17" s="14">
        <v>0.4676</v>
      </c>
      <c r="G17" s="14">
        <v>1.3772</v>
      </c>
      <c r="H17" s="15">
        <f>G17/E17</f>
        <v>0.395747126436782</v>
      </c>
      <c r="I17" s="14">
        <v>1.3772</v>
      </c>
      <c r="J17" s="14">
        <v>1.1322</v>
      </c>
      <c r="K17" s="15">
        <f>I17/D17</f>
        <v>0.116643657522296</v>
      </c>
      <c r="L17" s="21"/>
      <c r="M17" s="22" t="s">
        <v>80</v>
      </c>
    </row>
    <row r="18" spans="1:15" ht="45" customHeight="1">
      <c r="A18" s="34">
        <v>13</v>
      </c>
      <c r="B18" s="35" t="s">
        <v>40</v>
      </c>
      <c r="C18" s="43">
        <v>106.672</v>
      </c>
      <c r="D18" s="14">
        <v>9.7665</v>
      </c>
      <c r="E18" s="14">
        <v>2.9</v>
      </c>
      <c r="F18" s="14">
        <v>0.278</v>
      </c>
      <c r="G18" s="14">
        <v>0.9655</v>
      </c>
      <c r="H18" s="15">
        <f>G18/E18</f>
        <v>0.332931034482759</v>
      </c>
      <c r="I18" s="14">
        <v>0.9655</v>
      </c>
      <c r="J18" s="14">
        <v>0.7555</v>
      </c>
      <c r="K18" s="15">
        <f>I18/D18</f>
        <v>0.0988583422925306</v>
      </c>
      <c r="L18" s="21"/>
      <c r="M18" s="22" t="s">
        <v>81</v>
      </c>
      <c r="O18"/>
    </row>
    <row r="19" spans="1:15" ht="31.5" customHeight="1">
      <c r="A19" s="34">
        <v>14</v>
      </c>
      <c r="B19" s="35" t="s">
        <v>41</v>
      </c>
      <c r="C19" s="43">
        <v>26.362</v>
      </c>
      <c r="D19" s="14">
        <v>4.31</v>
      </c>
      <c r="E19" s="14">
        <v>1.2</v>
      </c>
      <c r="F19" s="14">
        <v>0.2233</v>
      </c>
      <c r="G19" s="14">
        <v>0.2233</v>
      </c>
      <c r="H19" s="15">
        <f>G19/E19</f>
        <v>0.186083333333333</v>
      </c>
      <c r="I19" s="14">
        <v>0.2233</v>
      </c>
      <c r="J19" s="14">
        <v>0.0733</v>
      </c>
      <c r="K19" s="15">
        <f>I19/D19</f>
        <v>0.0518097447795824</v>
      </c>
      <c r="L19" s="21"/>
      <c r="M19" s="22" t="s">
        <v>82</v>
      </c>
      <c r="O19"/>
    </row>
    <row r="20" spans="1:15" ht="21.75" customHeight="1">
      <c r="A20" s="81" t="s">
        <v>42</v>
      </c>
      <c r="B20" s="81"/>
      <c r="C20" s="44"/>
      <c r="D20" s="17"/>
      <c r="E20" s="17">
        <f>SUM(E5:E19)</f>
        <v>25.25</v>
      </c>
      <c r="F20" s="17">
        <f>SUM(F5:F19)</f>
        <v>3.5199</v>
      </c>
      <c r="G20" s="17">
        <f>SUM(G5:G19)</f>
        <v>9.1915</v>
      </c>
      <c r="H20" s="18">
        <f t="shared" si="0"/>
        <v>0.364019801980198</v>
      </c>
      <c r="I20" s="17">
        <f>SUM(I5:I19)</f>
        <v>26.4573</v>
      </c>
      <c r="J20" s="17">
        <f>SUM(J5:J19)</f>
        <v>20.8204</v>
      </c>
      <c r="K20" s="18"/>
      <c r="L20" s="27">
        <f>SUM(L5:L19)</f>
        <v>119039</v>
      </c>
      <c r="M20" s="14"/>
      <c r="O20"/>
    </row>
    <row r="21" spans="1:15" ht="35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O21"/>
    </row>
    <row r="22" ht="81" customHeight="1"/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0:B20"/>
    <mergeCell ref="A21:M21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747916666666667" right="0.747916666666667" top="0.984027777777778" bottom="0.984027777777778" header="0.511805555555556" footer="0.511805555555556"/>
  <pageSetup horizontalDpi="96" verticalDpi="9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0">
      <selection activeCell="A18" sqref="A18:XFD18"/>
    </sheetView>
  </sheetViews>
  <sheetFormatPr defaultColWidth="9.00390625" defaultRowHeight="14.25"/>
  <cols>
    <col min="1" max="1" width="3.00390625" style="0" customWidth="1"/>
    <col min="2" max="2" width="6.75390625" style="0" customWidth="1"/>
    <col min="3" max="3" width="9.625" style="0" customWidth="1"/>
    <col min="4" max="4" width="6.25390625" style="0" customWidth="1"/>
    <col min="5" max="5" width="7.125" style="3" customWidth="1"/>
    <col min="6" max="6" width="7.00390625" style="0" customWidth="1"/>
    <col min="7" max="7" width="5.875" style="0" customWidth="1"/>
    <col min="8" max="8" width="7.25390625" style="4" customWidth="1"/>
    <col min="9" max="9" width="6.50390625" style="4" customWidth="1"/>
    <col min="10" max="10" width="6.375" style="0" customWidth="1"/>
    <col min="11" max="11" width="6.125" style="4" customWidth="1"/>
    <col min="12" max="12" width="6.875" style="4" hidden="1" customWidth="1"/>
    <col min="13" max="13" width="50.25390625" style="0" customWidth="1"/>
    <col min="14" max="14" width="0.2421875" style="0" hidden="1" customWidth="1"/>
    <col min="15" max="15" width="15.00390625" style="5" hidden="1" customWidth="1"/>
    <col min="17" max="17" width="18.375" style="0" customWidth="1"/>
  </cols>
  <sheetData>
    <row r="1" spans="1:15" ht="26.25" customHeight="1">
      <c r="A1" s="57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23.25" customHeight="1">
      <c r="A3" s="59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82" t="s">
        <v>12</v>
      </c>
      <c r="M3" s="59" t="s">
        <v>13</v>
      </c>
      <c r="N3" s="20"/>
      <c r="O3"/>
    </row>
    <row r="4" spans="1:15" ht="23.25" customHeight="1">
      <c r="A4" s="59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82"/>
      <c r="M4" s="59"/>
      <c r="N4" s="20"/>
      <c r="O4"/>
    </row>
    <row r="5" spans="1:15" ht="36" customHeight="1">
      <c r="A5" s="63">
        <v>1</v>
      </c>
      <c r="B5" s="65" t="s">
        <v>16</v>
      </c>
      <c r="C5" s="14" t="s">
        <v>17</v>
      </c>
      <c r="D5" s="67">
        <v>12.12</v>
      </c>
      <c r="E5" s="67">
        <v>1.36</v>
      </c>
      <c r="F5" s="67">
        <v>0.2134</v>
      </c>
      <c r="G5" s="67">
        <v>1.166</v>
      </c>
      <c r="H5" s="69">
        <f>G5/E5</f>
        <v>0.85735294117647</v>
      </c>
      <c r="I5" s="67">
        <v>10.5628</v>
      </c>
      <c r="J5" s="67">
        <v>9.2585</v>
      </c>
      <c r="K5" s="69">
        <f>I5/D5</f>
        <v>0.871518151815182</v>
      </c>
      <c r="L5" s="83">
        <v>70619</v>
      </c>
      <c r="M5" s="80" t="s">
        <v>84</v>
      </c>
      <c r="O5" t="s">
        <v>19</v>
      </c>
    </row>
    <row r="6" spans="1:15" ht="33" customHeight="1">
      <c r="A6" s="63"/>
      <c r="B6" s="65"/>
      <c r="C6" s="14" t="s">
        <v>20</v>
      </c>
      <c r="D6" s="67"/>
      <c r="E6" s="67"/>
      <c r="F6" s="67"/>
      <c r="G6" s="67"/>
      <c r="H6" s="69"/>
      <c r="I6" s="67"/>
      <c r="J6" s="67"/>
      <c r="K6" s="69"/>
      <c r="L6" s="83"/>
      <c r="M6" s="80"/>
      <c r="O6"/>
    </row>
    <row r="7" spans="1:15" ht="42" customHeight="1">
      <c r="A7" s="13">
        <v>2</v>
      </c>
      <c r="B7" s="10" t="s">
        <v>21</v>
      </c>
      <c r="C7" s="14">
        <v>7.834</v>
      </c>
      <c r="D7" s="14">
        <v>1.03</v>
      </c>
      <c r="E7" s="14">
        <v>0.34</v>
      </c>
      <c r="F7" s="14">
        <v>0.0075</v>
      </c>
      <c r="G7" s="16">
        <v>0.1393</v>
      </c>
      <c r="H7" s="15">
        <f aca="true" t="shared" si="0" ref="H7:H20">G7/E7</f>
        <v>0.409705882352941</v>
      </c>
      <c r="I7" s="14">
        <v>0.6972</v>
      </c>
      <c r="J7" s="14">
        <v>0.4302</v>
      </c>
      <c r="K7" s="15">
        <f aca="true" t="shared" si="1" ref="K7:K14">I7/D7</f>
        <v>0.676893203883495</v>
      </c>
      <c r="L7" s="21">
        <v>2688</v>
      </c>
      <c r="M7" s="22" t="s">
        <v>85</v>
      </c>
      <c r="O7"/>
    </row>
    <row r="8" spans="1:15" ht="53.25" customHeight="1">
      <c r="A8" s="13">
        <v>3</v>
      </c>
      <c r="B8" s="10" t="s">
        <v>23</v>
      </c>
      <c r="C8" s="14">
        <v>1.7</v>
      </c>
      <c r="D8" s="14">
        <v>1.34</v>
      </c>
      <c r="E8" s="14">
        <v>0.44</v>
      </c>
      <c r="F8" s="14">
        <v>0.0116</v>
      </c>
      <c r="G8" s="14">
        <v>0.1868</v>
      </c>
      <c r="H8" s="15">
        <f t="shared" si="0"/>
        <v>0.424545454545455</v>
      </c>
      <c r="I8" s="16">
        <v>0.6917</v>
      </c>
      <c r="J8" s="14">
        <v>0.5267</v>
      </c>
      <c r="K8" s="15">
        <f t="shared" si="1"/>
        <v>0.516194029850746</v>
      </c>
      <c r="L8" s="21">
        <v>3570</v>
      </c>
      <c r="M8" s="22" t="s">
        <v>86</v>
      </c>
      <c r="O8"/>
    </row>
    <row r="9" spans="1:15" ht="70.5" customHeight="1">
      <c r="A9" s="13">
        <v>4</v>
      </c>
      <c r="B9" s="10" t="s">
        <v>25</v>
      </c>
      <c r="C9" s="14">
        <v>5.855</v>
      </c>
      <c r="D9" s="14">
        <v>2.09033</v>
      </c>
      <c r="E9" s="14">
        <v>0.88</v>
      </c>
      <c r="F9" s="14">
        <v>0.0996</v>
      </c>
      <c r="G9" s="16">
        <v>0.5693</v>
      </c>
      <c r="H9" s="15">
        <f t="shared" si="0"/>
        <v>0.646931818181818</v>
      </c>
      <c r="I9" s="14">
        <v>1.2294</v>
      </c>
      <c r="J9" s="14">
        <v>1.1144</v>
      </c>
      <c r="K9" s="15">
        <f t="shared" si="1"/>
        <v>0.588136801366292</v>
      </c>
      <c r="L9" s="21">
        <v>5165</v>
      </c>
      <c r="M9" s="24" t="s">
        <v>87</v>
      </c>
      <c r="O9"/>
    </row>
    <row r="10" spans="1:15" ht="59.25" customHeight="1">
      <c r="A10" s="13">
        <v>5</v>
      </c>
      <c r="B10" s="10" t="s">
        <v>27</v>
      </c>
      <c r="C10" s="14">
        <v>90.74</v>
      </c>
      <c r="D10" s="14">
        <v>3.867</v>
      </c>
      <c r="E10" s="14">
        <v>1.56</v>
      </c>
      <c r="F10" s="14">
        <v>0.1041</v>
      </c>
      <c r="G10" s="16">
        <v>0.8243</v>
      </c>
      <c r="H10" s="15">
        <f t="shared" si="0"/>
        <v>0.528397435897436</v>
      </c>
      <c r="I10" s="16">
        <v>2.2025</v>
      </c>
      <c r="J10" s="14">
        <v>1.7724</v>
      </c>
      <c r="K10" s="15">
        <f t="shared" si="1"/>
        <v>0.569562968709594</v>
      </c>
      <c r="L10" s="21">
        <v>8168</v>
      </c>
      <c r="M10" s="22" t="s">
        <v>88</v>
      </c>
      <c r="O10"/>
    </row>
    <row r="11" spans="1:15" ht="60.75" customHeight="1">
      <c r="A11" s="13">
        <v>6</v>
      </c>
      <c r="B11" s="10" t="s">
        <v>29</v>
      </c>
      <c r="C11" s="14">
        <v>32.4</v>
      </c>
      <c r="D11" s="14">
        <v>2.5997</v>
      </c>
      <c r="E11" s="14">
        <v>1.16</v>
      </c>
      <c r="F11" s="14">
        <v>0.0412</v>
      </c>
      <c r="G11" s="14">
        <v>0.4187</v>
      </c>
      <c r="H11" s="15">
        <f t="shared" si="0"/>
        <v>0.360948275862069</v>
      </c>
      <c r="I11" s="25">
        <v>1.6683</v>
      </c>
      <c r="J11" s="14">
        <v>1.3142</v>
      </c>
      <c r="K11" s="15">
        <f t="shared" si="1"/>
        <v>0.641727891679809</v>
      </c>
      <c r="L11" s="21">
        <v>8486</v>
      </c>
      <c r="M11" s="24" t="s">
        <v>89</v>
      </c>
      <c r="O11"/>
    </row>
    <row r="12" spans="1:13" s="1" customFormat="1" ht="60" customHeight="1">
      <c r="A12" s="13">
        <v>7</v>
      </c>
      <c r="B12" s="10" t="s">
        <v>31</v>
      </c>
      <c r="C12" s="14">
        <v>53.5</v>
      </c>
      <c r="D12" s="14">
        <v>3.847</v>
      </c>
      <c r="E12" s="14">
        <v>1.33</v>
      </c>
      <c r="F12" s="14">
        <v>0.0688</v>
      </c>
      <c r="G12" s="14">
        <v>0.3135</v>
      </c>
      <c r="H12" s="15">
        <f t="shared" si="0"/>
        <v>0.235714285714286</v>
      </c>
      <c r="I12" s="16">
        <v>1.7625</v>
      </c>
      <c r="J12" s="14">
        <v>1.361</v>
      </c>
      <c r="K12" s="15">
        <f t="shared" si="1"/>
        <v>0.458149207174422</v>
      </c>
      <c r="L12" s="21">
        <v>8668</v>
      </c>
      <c r="M12" s="24" t="s">
        <v>90</v>
      </c>
    </row>
    <row r="13" spans="1:13" s="1" customFormat="1" ht="59.25" customHeight="1">
      <c r="A13" s="13">
        <v>8</v>
      </c>
      <c r="B13" s="10" t="s">
        <v>33</v>
      </c>
      <c r="C13" s="14">
        <v>103.14</v>
      </c>
      <c r="D13" s="14">
        <v>21.42</v>
      </c>
      <c r="E13" s="14">
        <v>5.03</v>
      </c>
      <c r="F13" s="14">
        <v>0.4706</v>
      </c>
      <c r="G13" s="14">
        <v>3.0488</v>
      </c>
      <c r="H13" s="15">
        <f t="shared" si="0"/>
        <v>0.606123260437376</v>
      </c>
      <c r="I13" s="14">
        <v>5.1181</v>
      </c>
      <c r="J13" s="25">
        <v>3.8909</v>
      </c>
      <c r="K13" s="15">
        <f t="shared" si="1"/>
        <v>0.238940242763772</v>
      </c>
      <c r="L13" s="21">
        <v>11675</v>
      </c>
      <c r="M13" s="22" t="s">
        <v>91</v>
      </c>
    </row>
    <row r="14" spans="1:13" s="1" customFormat="1" ht="27.75" customHeight="1">
      <c r="A14" s="13">
        <v>9</v>
      </c>
      <c r="B14" s="10" t="s">
        <v>35</v>
      </c>
      <c r="C14" s="14">
        <v>95.57</v>
      </c>
      <c r="D14" s="14">
        <v>5.8033</v>
      </c>
      <c r="E14" s="14">
        <v>1.77</v>
      </c>
      <c r="F14" s="14">
        <v>0.2581</v>
      </c>
      <c r="G14" s="14">
        <v>0.7741</v>
      </c>
      <c r="H14" s="15">
        <f t="shared" si="0"/>
        <v>0.437344632768362</v>
      </c>
      <c r="I14" s="14">
        <v>0.7741</v>
      </c>
      <c r="J14" s="14">
        <v>0.4265</v>
      </c>
      <c r="K14" s="15">
        <f t="shared" si="1"/>
        <v>0.133389623145452</v>
      </c>
      <c r="L14" s="21"/>
      <c r="M14" s="22" t="s">
        <v>92</v>
      </c>
    </row>
    <row r="15" spans="1:13" s="1" customFormat="1" ht="32.25" customHeight="1">
      <c r="A15" s="13">
        <v>10</v>
      </c>
      <c r="B15" s="10" t="s">
        <v>37</v>
      </c>
      <c r="C15" s="14">
        <v>96.44</v>
      </c>
      <c r="D15" s="14"/>
      <c r="E15" s="14">
        <v>3</v>
      </c>
      <c r="F15" s="14">
        <v>0.0168</v>
      </c>
      <c r="G15" s="14">
        <v>0.4764</v>
      </c>
      <c r="H15" s="15">
        <f t="shared" si="0"/>
        <v>0.1588</v>
      </c>
      <c r="I15" s="14">
        <v>0.4764</v>
      </c>
      <c r="J15" s="14">
        <v>0.0563</v>
      </c>
      <c r="K15" s="15"/>
      <c r="L15" s="21"/>
      <c r="M15" s="22" t="s">
        <v>93</v>
      </c>
    </row>
    <row r="16" spans="1:15" ht="24" customHeight="1">
      <c r="A16" s="13">
        <v>11</v>
      </c>
      <c r="B16" s="10" t="s">
        <v>38</v>
      </c>
      <c r="C16" s="14"/>
      <c r="D16" s="14"/>
      <c r="E16" s="14">
        <v>0.8</v>
      </c>
      <c r="F16" s="14"/>
      <c r="G16" s="14"/>
      <c r="H16" s="15"/>
      <c r="I16" s="14"/>
      <c r="J16" s="14"/>
      <c r="K16" s="15"/>
      <c r="L16" s="21"/>
      <c r="M16" s="22"/>
      <c r="O16"/>
    </row>
    <row r="17" spans="1:13" s="1" customFormat="1" ht="45" customHeight="1">
      <c r="A17" s="13">
        <v>12</v>
      </c>
      <c r="B17" s="10" t="s">
        <v>39</v>
      </c>
      <c r="C17" s="14">
        <v>150.981</v>
      </c>
      <c r="D17" s="14">
        <v>11.8069</v>
      </c>
      <c r="E17" s="14">
        <v>3.48</v>
      </c>
      <c r="F17" s="14">
        <v>0.6047</v>
      </c>
      <c r="G17" s="14">
        <v>1.9819</v>
      </c>
      <c r="H17" s="15">
        <f>G17/E17</f>
        <v>0.569511494252874</v>
      </c>
      <c r="I17" s="14">
        <v>1.9819</v>
      </c>
      <c r="J17" s="14">
        <v>1.7369</v>
      </c>
      <c r="K17" s="15">
        <f>I17/D17</f>
        <v>0.167859472003659</v>
      </c>
      <c r="L17" s="21"/>
      <c r="M17" s="22" t="s">
        <v>94</v>
      </c>
    </row>
    <row r="18" spans="1:15" ht="45" customHeight="1">
      <c r="A18" s="13">
        <v>13</v>
      </c>
      <c r="B18" s="10" t="s">
        <v>40</v>
      </c>
      <c r="C18" s="14">
        <v>106.672</v>
      </c>
      <c r="D18" s="14">
        <v>9.7665</v>
      </c>
      <c r="E18" s="14">
        <v>2.9</v>
      </c>
      <c r="F18" s="14">
        <v>0.3391</v>
      </c>
      <c r="G18" s="14">
        <v>1.3046</v>
      </c>
      <c r="H18" s="15">
        <f>G18/E18</f>
        <v>0.449862068965517</v>
      </c>
      <c r="I18" s="14">
        <v>1.3046</v>
      </c>
      <c r="J18" s="14">
        <v>1.0946</v>
      </c>
      <c r="K18" s="15">
        <f>I18/D18</f>
        <v>0.13357907131521</v>
      </c>
      <c r="L18" s="21"/>
      <c r="M18" s="22" t="s">
        <v>95</v>
      </c>
      <c r="O18"/>
    </row>
    <row r="19" spans="1:15" ht="31.5" customHeight="1">
      <c r="A19" s="13">
        <v>14</v>
      </c>
      <c r="B19" s="10" t="s">
        <v>41</v>
      </c>
      <c r="C19" s="14">
        <v>26.362</v>
      </c>
      <c r="D19" s="14">
        <v>4.31</v>
      </c>
      <c r="E19" s="14">
        <v>1.2</v>
      </c>
      <c r="F19" s="14">
        <v>0.0283</v>
      </c>
      <c r="G19" s="14">
        <v>0.2516</v>
      </c>
      <c r="H19" s="15">
        <f>G19/E19</f>
        <v>0.209666666666667</v>
      </c>
      <c r="I19" s="14">
        <v>0.2516</v>
      </c>
      <c r="J19" s="14">
        <v>0.1016</v>
      </c>
      <c r="K19" s="15">
        <f>I19/D19</f>
        <v>0.0583758700696056</v>
      </c>
      <c r="L19" s="21"/>
      <c r="M19" s="22" t="s">
        <v>96</v>
      </c>
      <c r="O19"/>
    </row>
    <row r="20" spans="1:15" ht="21.75" customHeight="1">
      <c r="A20" s="81" t="s">
        <v>42</v>
      </c>
      <c r="B20" s="81"/>
      <c r="C20" s="17"/>
      <c r="D20" s="17"/>
      <c r="E20" s="17">
        <f>SUM(E5:E19)</f>
        <v>25.25</v>
      </c>
      <c r="F20" s="17">
        <f>SUM(F5:F19)</f>
        <v>2.2638</v>
      </c>
      <c r="G20" s="17">
        <f>SUM(G5:G19)</f>
        <v>11.4553</v>
      </c>
      <c r="H20" s="18">
        <f t="shared" si="0"/>
        <v>0.453675247524752</v>
      </c>
      <c r="I20" s="17">
        <f>SUM(I5:I19)</f>
        <v>28.7211</v>
      </c>
      <c r="J20" s="17">
        <f>SUM(J5:J19)</f>
        <v>23.0842</v>
      </c>
      <c r="K20" s="18"/>
      <c r="L20" s="27">
        <f>SUM(L5:L19)</f>
        <v>119039</v>
      </c>
      <c r="M20" s="14"/>
      <c r="O20"/>
    </row>
    <row r="21" spans="1:15" ht="35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O21"/>
    </row>
    <row r="22" ht="81" customHeight="1"/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0:B20"/>
    <mergeCell ref="A21:M21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747916666666667" right="0.747916666666667" top="0.984027777777778" bottom="0.984027777777778" header="0.511805555555556" footer="0.511805555555556"/>
  <pageSetup horizontalDpi="96" verticalDpi="96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85" zoomScaleSheetLayoutView="85" workbookViewId="0" topLeftCell="A1">
      <pane xSplit="2" ySplit="4" topLeftCell="C11" activePane="bottomRight" state="frozen"/>
      <selection pane="topRight" activeCell="A1" sqref="A1"/>
      <selection pane="bottomLeft" activeCell="A1" sqref="A1"/>
      <selection pane="bottomRight" activeCell="A18" sqref="A18:XFD18"/>
    </sheetView>
  </sheetViews>
  <sheetFormatPr defaultColWidth="9.00390625" defaultRowHeight="14.25"/>
  <cols>
    <col min="1" max="1" width="3.00390625" style="0" customWidth="1"/>
    <col min="2" max="2" width="6.75390625" style="0" customWidth="1"/>
    <col min="3" max="3" width="9.625" style="0" customWidth="1"/>
    <col min="4" max="4" width="6.25390625" style="0" customWidth="1"/>
    <col min="5" max="5" width="7.125" style="3" customWidth="1"/>
    <col min="6" max="6" width="7.00390625" style="0" customWidth="1"/>
    <col min="7" max="7" width="5.875" style="0" customWidth="1"/>
    <col min="8" max="8" width="7.25390625" style="4" customWidth="1"/>
    <col min="9" max="9" width="6.50390625" style="4" customWidth="1"/>
    <col min="10" max="10" width="6.375" style="0" customWidth="1"/>
    <col min="11" max="11" width="6.125" style="4" customWidth="1"/>
    <col min="12" max="12" width="6.875" style="4" hidden="1" customWidth="1"/>
    <col min="13" max="13" width="50.25390625" style="0" customWidth="1"/>
    <col min="14" max="14" width="0.2421875" style="0" hidden="1" customWidth="1"/>
    <col min="15" max="15" width="15.00390625" style="5" hidden="1" customWidth="1"/>
    <col min="17" max="17" width="18.375" style="0" customWidth="1"/>
  </cols>
  <sheetData>
    <row r="1" spans="1:15" ht="26.25" customHeight="1">
      <c r="A1" s="57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23.25" customHeight="1">
      <c r="A3" s="59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82" t="s">
        <v>12</v>
      </c>
      <c r="M3" s="59" t="s">
        <v>13</v>
      </c>
      <c r="N3" s="20"/>
      <c r="O3"/>
    </row>
    <row r="4" spans="1:15" ht="23.25" customHeight="1">
      <c r="A4" s="59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82"/>
      <c r="M4" s="59"/>
      <c r="N4" s="20"/>
      <c r="O4"/>
    </row>
    <row r="5" spans="1:15" ht="36" customHeight="1">
      <c r="A5" s="63">
        <v>1</v>
      </c>
      <c r="B5" s="65" t="s">
        <v>16</v>
      </c>
      <c r="C5" s="14" t="s">
        <v>17</v>
      </c>
      <c r="D5" s="67">
        <v>12.12</v>
      </c>
      <c r="E5" s="67">
        <v>1.36</v>
      </c>
      <c r="F5" s="67">
        <v>0.294</v>
      </c>
      <c r="G5" s="67">
        <v>1.46</v>
      </c>
      <c r="H5" s="69">
        <f>G5/E5</f>
        <v>1.07352941176471</v>
      </c>
      <c r="I5" s="67">
        <v>10.857</v>
      </c>
      <c r="J5" s="67">
        <v>9.5525</v>
      </c>
      <c r="K5" s="69">
        <f>I5/D5</f>
        <v>0.895792079207921</v>
      </c>
      <c r="L5" s="83">
        <v>70619</v>
      </c>
      <c r="M5" s="80" t="s">
        <v>84</v>
      </c>
      <c r="O5" t="s">
        <v>19</v>
      </c>
    </row>
    <row r="6" spans="1:15" ht="33" customHeight="1">
      <c r="A6" s="63"/>
      <c r="B6" s="65"/>
      <c r="C6" s="14" t="s">
        <v>20</v>
      </c>
      <c r="D6" s="67"/>
      <c r="E6" s="67"/>
      <c r="F6" s="67"/>
      <c r="G6" s="67"/>
      <c r="H6" s="69"/>
      <c r="I6" s="67"/>
      <c r="J6" s="67"/>
      <c r="K6" s="69"/>
      <c r="L6" s="83"/>
      <c r="M6" s="80"/>
      <c r="O6"/>
    </row>
    <row r="7" spans="1:15" ht="42" customHeight="1">
      <c r="A7" s="13">
        <v>2</v>
      </c>
      <c r="B7" s="10" t="s">
        <v>21</v>
      </c>
      <c r="C7" s="14">
        <v>7.834</v>
      </c>
      <c r="D7" s="14">
        <v>1.03</v>
      </c>
      <c r="E7" s="14">
        <v>0.34</v>
      </c>
      <c r="F7" s="14">
        <v>0.01</v>
      </c>
      <c r="G7" s="16">
        <v>0.1449</v>
      </c>
      <c r="H7" s="15">
        <f aca="true" t="shared" si="0" ref="H7:H20">G7/E7</f>
        <v>0.426176470588235</v>
      </c>
      <c r="I7" s="14">
        <v>0.7072</v>
      </c>
      <c r="J7" s="14">
        <v>0.4402</v>
      </c>
      <c r="K7" s="15">
        <f aca="true" t="shared" si="1" ref="K7:K14">I7/D7</f>
        <v>0.686601941747573</v>
      </c>
      <c r="L7" s="21">
        <v>2688</v>
      </c>
      <c r="M7" s="22" t="s">
        <v>98</v>
      </c>
      <c r="O7"/>
    </row>
    <row r="8" spans="1:15" ht="53.25" customHeight="1">
      <c r="A8" s="13">
        <v>3</v>
      </c>
      <c r="B8" s="10" t="s">
        <v>23</v>
      </c>
      <c r="C8" s="14">
        <v>1.7</v>
      </c>
      <c r="D8" s="14">
        <v>1.34</v>
      </c>
      <c r="E8" s="14">
        <v>0.44</v>
      </c>
      <c r="F8" s="14">
        <v>0.0115</v>
      </c>
      <c r="G8" s="14">
        <v>0.2433</v>
      </c>
      <c r="H8" s="15">
        <f t="shared" si="0"/>
        <v>0.552954545454545</v>
      </c>
      <c r="I8" s="16">
        <v>0.7032</v>
      </c>
      <c r="J8" s="14">
        <v>0.5382</v>
      </c>
      <c r="K8" s="15">
        <f t="shared" si="1"/>
        <v>0.524776119402985</v>
      </c>
      <c r="L8" s="21">
        <v>3570</v>
      </c>
      <c r="M8" s="22" t="s">
        <v>99</v>
      </c>
      <c r="O8"/>
    </row>
    <row r="9" spans="1:17" ht="70.5" customHeight="1">
      <c r="A9" s="13">
        <v>4</v>
      </c>
      <c r="B9" s="10" t="s">
        <v>25</v>
      </c>
      <c r="C9" s="14">
        <v>5.855</v>
      </c>
      <c r="D9" s="14">
        <v>2.09033</v>
      </c>
      <c r="E9" s="14">
        <v>0.88</v>
      </c>
      <c r="F9" s="14">
        <v>0.0847</v>
      </c>
      <c r="G9" s="16">
        <v>0.654</v>
      </c>
      <c r="H9" s="15">
        <f t="shared" si="0"/>
        <v>0.743181818181818</v>
      </c>
      <c r="I9" s="14">
        <v>1.3141</v>
      </c>
      <c r="J9" s="14">
        <v>1.1991</v>
      </c>
      <c r="K9" s="15">
        <f t="shared" si="1"/>
        <v>0.62865671927399</v>
      </c>
      <c r="L9" s="21">
        <v>5165</v>
      </c>
      <c r="M9" s="24" t="s">
        <v>100</v>
      </c>
      <c r="O9"/>
      <c r="Q9" s="28" t="s">
        <v>101</v>
      </c>
    </row>
    <row r="10" spans="1:18" ht="59.25" customHeight="1">
      <c r="A10" s="13">
        <v>5</v>
      </c>
      <c r="B10" s="10" t="s">
        <v>27</v>
      </c>
      <c r="C10" s="14">
        <v>90.74</v>
      </c>
      <c r="D10" s="14">
        <v>3.867</v>
      </c>
      <c r="E10" s="14">
        <v>1.56</v>
      </c>
      <c r="F10" s="14">
        <v>0.037</v>
      </c>
      <c r="G10" s="16">
        <v>0.8613</v>
      </c>
      <c r="H10" s="15">
        <f t="shared" si="0"/>
        <v>0.552115384615385</v>
      </c>
      <c r="I10" s="16">
        <v>2.2395</v>
      </c>
      <c r="J10" s="14">
        <v>1.8094</v>
      </c>
      <c r="K10" s="15">
        <f t="shared" si="1"/>
        <v>0.579131109387122</v>
      </c>
      <c r="L10" s="21">
        <v>8168</v>
      </c>
      <c r="M10" s="22" t="s">
        <v>102</v>
      </c>
      <c r="O10"/>
      <c r="Q10" s="28" t="s">
        <v>101</v>
      </c>
      <c r="R10" s="28" t="s">
        <v>101</v>
      </c>
    </row>
    <row r="11" spans="1:15" ht="60.75" customHeight="1">
      <c r="A11" s="13">
        <v>6</v>
      </c>
      <c r="B11" s="10" t="s">
        <v>29</v>
      </c>
      <c r="C11" s="14">
        <v>32.4</v>
      </c>
      <c r="D11" s="14">
        <v>2.5997</v>
      </c>
      <c r="E11" s="14">
        <v>1.16</v>
      </c>
      <c r="F11" s="14">
        <v>0.2166</v>
      </c>
      <c r="G11" s="14">
        <v>0.6353</v>
      </c>
      <c r="H11" s="15">
        <f t="shared" si="0"/>
        <v>0.547672413793103</v>
      </c>
      <c r="I11" s="25">
        <v>1.8849</v>
      </c>
      <c r="J11" s="14">
        <v>1.5307</v>
      </c>
      <c r="K11" s="15">
        <f t="shared" si="1"/>
        <v>0.725045197522791</v>
      </c>
      <c r="L11" s="21">
        <v>8486</v>
      </c>
      <c r="M11" s="24" t="s">
        <v>103</v>
      </c>
      <c r="O11"/>
    </row>
    <row r="12" spans="1:13" s="1" customFormat="1" ht="51" customHeight="1">
      <c r="A12" s="13">
        <v>7</v>
      </c>
      <c r="B12" s="10" t="s">
        <v>31</v>
      </c>
      <c r="C12" s="14">
        <v>53.5</v>
      </c>
      <c r="D12" s="14">
        <v>3.847</v>
      </c>
      <c r="E12" s="14">
        <v>1.33</v>
      </c>
      <c r="F12" s="14">
        <v>0.0986</v>
      </c>
      <c r="G12" s="14">
        <v>0.4121</v>
      </c>
      <c r="H12" s="15">
        <f t="shared" si="0"/>
        <v>0.30984962406015</v>
      </c>
      <c r="I12" s="16">
        <v>1.8611</v>
      </c>
      <c r="J12" s="14">
        <v>1.4595</v>
      </c>
      <c r="K12" s="15">
        <f t="shared" si="1"/>
        <v>0.483779568494931</v>
      </c>
      <c r="L12" s="21">
        <v>8668</v>
      </c>
      <c r="M12" s="24" t="s">
        <v>104</v>
      </c>
    </row>
    <row r="13" spans="1:13" s="1" customFormat="1" ht="59.25" customHeight="1">
      <c r="A13" s="13">
        <v>8</v>
      </c>
      <c r="B13" s="10" t="s">
        <v>33</v>
      </c>
      <c r="C13" s="14">
        <v>103.14</v>
      </c>
      <c r="D13" s="14">
        <v>21.42</v>
      </c>
      <c r="E13" s="14">
        <v>5.03</v>
      </c>
      <c r="F13" s="14">
        <v>0.4755</v>
      </c>
      <c r="G13" s="14">
        <v>3.5243</v>
      </c>
      <c r="H13" s="15">
        <f t="shared" si="0"/>
        <v>0.70065606361829</v>
      </c>
      <c r="I13" s="14">
        <v>5.5936</v>
      </c>
      <c r="J13" s="25">
        <v>4.3664</v>
      </c>
      <c r="K13" s="15">
        <f t="shared" si="1"/>
        <v>0.261139122315593</v>
      </c>
      <c r="L13" s="21">
        <v>11675</v>
      </c>
      <c r="M13" s="22" t="s">
        <v>105</v>
      </c>
    </row>
    <row r="14" spans="1:13" s="1" customFormat="1" ht="27.75" customHeight="1">
      <c r="A14" s="13">
        <v>9</v>
      </c>
      <c r="B14" s="10" t="s">
        <v>35</v>
      </c>
      <c r="C14" s="14">
        <v>95.57</v>
      </c>
      <c r="D14" s="14">
        <v>5.8033</v>
      </c>
      <c r="E14" s="14">
        <v>1.77</v>
      </c>
      <c r="F14" s="14">
        <v>0.4285</v>
      </c>
      <c r="G14" s="14">
        <v>1.2026</v>
      </c>
      <c r="H14" s="15">
        <f t="shared" si="0"/>
        <v>0.679435028248587</v>
      </c>
      <c r="I14" s="14">
        <v>1.2026</v>
      </c>
      <c r="J14" s="14">
        <v>0.855</v>
      </c>
      <c r="K14" s="15">
        <f t="shared" si="1"/>
        <v>0.207226922612996</v>
      </c>
      <c r="L14" s="21"/>
      <c r="M14" s="22" t="s">
        <v>106</v>
      </c>
    </row>
    <row r="15" spans="1:13" s="1" customFormat="1" ht="32.25" customHeight="1">
      <c r="A15" s="13">
        <v>10</v>
      </c>
      <c r="B15" s="10" t="s">
        <v>37</v>
      </c>
      <c r="C15" s="14">
        <v>96.44</v>
      </c>
      <c r="D15" s="14"/>
      <c r="E15" s="14">
        <v>3</v>
      </c>
      <c r="F15" s="14">
        <v>0.034</v>
      </c>
      <c r="G15" s="14">
        <v>0.5104</v>
      </c>
      <c r="H15" s="15">
        <f t="shared" si="0"/>
        <v>0.170133333333333</v>
      </c>
      <c r="I15" s="14">
        <v>0.5104</v>
      </c>
      <c r="J15" s="14">
        <v>0.0903</v>
      </c>
      <c r="K15" s="15"/>
      <c r="L15" s="21"/>
      <c r="M15" s="22" t="s">
        <v>107</v>
      </c>
    </row>
    <row r="16" spans="1:15" ht="24" customHeight="1">
      <c r="A16" s="13">
        <v>11</v>
      </c>
      <c r="B16" s="10" t="s">
        <v>38</v>
      </c>
      <c r="C16" s="14"/>
      <c r="D16" s="14"/>
      <c r="E16" s="14">
        <v>0.8</v>
      </c>
      <c r="F16" s="14"/>
      <c r="G16" s="14"/>
      <c r="H16" s="15"/>
      <c r="I16" s="14"/>
      <c r="J16" s="14"/>
      <c r="K16" s="15"/>
      <c r="L16" s="21"/>
      <c r="M16" s="22"/>
      <c r="O16"/>
    </row>
    <row r="17" spans="1:13" s="1" customFormat="1" ht="45" customHeight="1">
      <c r="A17" s="13">
        <v>12</v>
      </c>
      <c r="B17" s="10" t="s">
        <v>39</v>
      </c>
      <c r="C17" s="14">
        <v>150.981</v>
      </c>
      <c r="D17" s="14">
        <v>11.8069</v>
      </c>
      <c r="E17" s="14">
        <v>3.48</v>
      </c>
      <c r="F17" s="14">
        <v>0.5469</v>
      </c>
      <c r="G17" s="14">
        <v>2.5288</v>
      </c>
      <c r="H17" s="15">
        <f>G17/E17</f>
        <v>0.726666666666667</v>
      </c>
      <c r="I17" s="14">
        <v>2.5288</v>
      </c>
      <c r="J17" s="14">
        <v>2.2838</v>
      </c>
      <c r="K17" s="15">
        <f>I17/D17</f>
        <v>0.214179843989532</v>
      </c>
      <c r="L17" s="21"/>
      <c r="M17" s="22" t="s">
        <v>108</v>
      </c>
    </row>
    <row r="18" spans="1:15" ht="45" customHeight="1">
      <c r="A18" s="13">
        <v>13</v>
      </c>
      <c r="B18" s="10" t="s">
        <v>40</v>
      </c>
      <c r="C18" s="14">
        <v>106.672</v>
      </c>
      <c r="D18" s="14">
        <v>9.7665</v>
      </c>
      <c r="E18" s="14">
        <v>2.9</v>
      </c>
      <c r="F18" s="14">
        <v>0.4829</v>
      </c>
      <c r="G18" s="14">
        <v>1.7875</v>
      </c>
      <c r="H18" s="15">
        <f>G18/E18</f>
        <v>0.616379310344828</v>
      </c>
      <c r="I18" s="14">
        <v>1.7875</v>
      </c>
      <c r="J18" s="14">
        <v>1.5775</v>
      </c>
      <c r="K18" s="15">
        <f>I18/D18</f>
        <v>0.183023601085343</v>
      </c>
      <c r="L18" s="21"/>
      <c r="M18" s="22" t="s">
        <v>109</v>
      </c>
      <c r="O18"/>
    </row>
    <row r="19" spans="1:15" ht="31.5" customHeight="1">
      <c r="A19" s="13">
        <v>14</v>
      </c>
      <c r="B19" s="10" t="s">
        <v>41</v>
      </c>
      <c r="C19" s="14">
        <v>26.362</v>
      </c>
      <c r="D19" s="14">
        <v>4.31</v>
      </c>
      <c r="E19" s="14">
        <v>1.2</v>
      </c>
      <c r="F19" s="14">
        <v>0.0645</v>
      </c>
      <c r="G19" s="14">
        <v>0.3161</v>
      </c>
      <c r="H19" s="15">
        <f>G19/E19</f>
        <v>0.263416666666667</v>
      </c>
      <c r="I19" s="14">
        <v>0.3161</v>
      </c>
      <c r="J19" s="14">
        <v>0.1661</v>
      </c>
      <c r="K19" s="15">
        <f>I19/D19</f>
        <v>0.0733410672853828</v>
      </c>
      <c r="L19" s="21"/>
      <c r="M19" s="22" t="s">
        <v>110</v>
      </c>
      <c r="O19"/>
    </row>
    <row r="20" spans="1:15" ht="21.75" customHeight="1">
      <c r="A20" s="81" t="s">
        <v>42</v>
      </c>
      <c r="B20" s="81"/>
      <c r="C20" s="17"/>
      <c r="D20" s="17"/>
      <c r="E20" s="17">
        <f>SUM(E5:E19)</f>
        <v>25.25</v>
      </c>
      <c r="F20" s="17">
        <f>SUM(F5:F19)</f>
        <v>2.7847</v>
      </c>
      <c r="G20" s="17">
        <f>SUM(G5:G19)</f>
        <v>14.2806</v>
      </c>
      <c r="H20" s="18">
        <f t="shared" si="0"/>
        <v>0.565568316831683</v>
      </c>
      <c r="I20" s="17">
        <f>SUM(I5:I19)</f>
        <v>31.506</v>
      </c>
      <c r="J20" s="17">
        <f>SUM(J5:J19)</f>
        <v>25.8687</v>
      </c>
      <c r="K20" s="18"/>
      <c r="L20" s="27">
        <f>SUM(L5:L19)</f>
        <v>119039</v>
      </c>
      <c r="M20" s="14"/>
      <c r="O20"/>
    </row>
    <row r="21" spans="1:15" ht="35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O21"/>
    </row>
    <row r="22" ht="81" customHeight="1"/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0:B20"/>
    <mergeCell ref="A21:M21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8" scale="53" r:id="rId1"/>
  <colBreaks count="2" manualBreakCount="2">
    <brk id="13" max="16383" man="1"/>
    <brk id="1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5" zoomScaleSheetLayoutView="85" workbookViewId="0" topLeftCell="A1">
      <pane xSplit="2" ySplit="4" topLeftCell="C14" activePane="bottomRight" state="frozen"/>
      <selection pane="topRight" activeCell="A1" sqref="A1"/>
      <selection pane="bottomLeft" activeCell="A1" sqref="A1"/>
      <selection pane="bottomRight" activeCell="A19" sqref="A19:XFD19"/>
    </sheetView>
  </sheetViews>
  <sheetFormatPr defaultColWidth="9.00390625" defaultRowHeight="14.25"/>
  <cols>
    <col min="1" max="1" width="2.50390625" style="0" customWidth="1"/>
    <col min="2" max="2" width="6.00390625" style="0" customWidth="1"/>
    <col min="3" max="3" width="9.625" style="0" customWidth="1"/>
    <col min="4" max="4" width="7.375" style="0" customWidth="1"/>
    <col min="5" max="5" width="5.875" style="3" customWidth="1"/>
    <col min="6" max="6" width="7.00390625" style="0" customWidth="1"/>
    <col min="7" max="7" width="7.875" style="0" customWidth="1"/>
    <col min="8" max="8" width="6.625" style="4" customWidth="1"/>
    <col min="9" max="9" width="8.25390625" style="4" customWidth="1"/>
    <col min="10" max="10" width="7.875" style="0" customWidth="1"/>
    <col min="11" max="11" width="5.5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7" max="17" width="18.375" style="0" customWidth="1"/>
  </cols>
  <sheetData>
    <row r="1" spans="1:15" ht="26.25" customHeight="1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29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21" customHeight="1">
      <c r="A3" s="59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82" t="s">
        <v>12</v>
      </c>
      <c r="M3" s="59" t="s">
        <v>13</v>
      </c>
      <c r="N3" s="20"/>
      <c r="O3"/>
    </row>
    <row r="4" spans="1:15" ht="22.5" customHeight="1">
      <c r="A4" s="59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82"/>
      <c r="M4" s="59"/>
      <c r="N4" s="20"/>
      <c r="O4"/>
    </row>
    <row r="5" spans="1:15" ht="36" customHeight="1">
      <c r="A5" s="63">
        <v>1</v>
      </c>
      <c r="B5" s="65" t="s">
        <v>16</v>
      </c>
      <c r="C5" s="14" t="s">
        <v>17</v>
      </c>
      <c r="D5" s="67">
        <v>12.12</v>
      </c>
      <c r="E5" s="67">
        <v>1.96</v>
      </c>
      <c r="F5" s="67">
        <v>0.5243</v>
      </c>
      <c r="G5" s="67">
        <v>1.9843</v>
      </c>
      <c r="H5" s="69">
        <f>G5/E5</f>
        <v>1.01239795918367</v>
      </c>
      <c r="I5" s="67">
        <v>11.3813</v>
      </c>
      <c r="J5" s="67">
        <v>9.7448</v>
      </c>
      <c r="K5" s="69">
        <f>I5/D5</f>
        <v>0.939051155115512</v>
      </c>
      <c r="L5" s="83">
        <v>70619</v>
      </c>
      <c r="M5" s="80" t="s">
        <v>84</v>
      </c>
      <c r="O5" t="s">
        <v>19</v>
      </c>
    </row>
    <row r="6" spans="1:15" ht="29.25" customHeight="1">
      <c r="A6" s="63"/>
      <c r="B6" s="65"/>
      <c r="C6" s="14" t="s">
        <v>20</v>
      </c>
      <c r="D6" s="67"/>
      <c r="E6" s="67"/>
      <c r="F6" s="67"/>
      <c r="G6" s="67"/>
      <c r="H6" s="69"/>
      <c r="I6" s="67"/>
      <c r="J6" s="67"/>
      <c r="K6" s="69"/>
      <c r="L6" s="83"/>
      <c r="M6" s="80"/>
      <c r="O6"/>
    </row>
    <row r="7" spans="1:15" ht="39.75" customHeight="1">
      <c r="A7" s="30">
        <v>2</v>
      </c>
      <c r="B7" s="31" t="s">
        <v>21</v>
      </c>
      <c r="C7" s="32">
        <v>7.834</v>
      </c>
      <c r="D7" s="14">
        <v>1.03</v>
      </c>
      <c r="E7" s="14">
        <v>0.44</v>
      </c>
      <c r="F7" s="14">
        <v>0.1752</v>
      </c>
      <c r="G7" s="16">
        <v>0.3201</v>
      </c>
      <c r="H7" s="15">
        <f aca="true" t="shared" si="0" ref="H7:H23">G7/E7</f>
        <v>0.7275</v>
      </c>
      <c r="I7" s="14">
        <v>0.8824</v>
      </c>
      <c r="J7" s="14">
        <v>0.4654</v>
      </c>
      <c r="K7" s="15">
        <f aca="true" t="shared" si="1" ref="K7:K15">I7/D7</f>
        <v>0.856699029126214</v>
      </c>
      <c r="L7" s="21">
        <v>2688</v>
      </c>
      <c r="M7" s="22" t="s">
        <v>112</v>
      </c>
      <c r="O7"/>
    </row>
    <row r="8" spans="1:15" ht="63" customHeight="1">
      <c r="A8" s="13">
        <v>3</v>
      </c>
      <c r="B8" s="10" t="s">
        <v>23</v>
      </c>
      <c r="C8" s="14">
        <v>1.7</v>
      </c>
      <c r="D8" s="14">
        <v>1.34</v>
      </c>
      <c r="E8" s="14">
        <v>0.54</v>
      </c>
      <c r="F8" s="14">
        <v>0.1334</v>
      </c>
      <c r="G8" s="14">
        <v>0.3767</v>
      </c>
      <c r="H8" s="15">
        <f t="shared" si="0"/>
        <v>0.697592592592593</v>
      </c>
      <c r="I8" s="16">
        <v>0.8366</v>
      </c>
      <c r="J8" s="14">
        <v>0.5716</v>
      </c>
      <c r="K8" s="15">
        <f t="shared" si="1"/>
        <v>0.624328358208955</v>
      </c>
      <c r="L8" s="21">
        <v>3570</v>
      </c>
      <c r="M8" s="22" t="s">
        <v>113</v>
      </c>
      <c r="O8"/>
    </row>
    <row r="9" spans="1:17" ht="64.5" customHeight="1">
      <c r="A9" s="30">
        <v>4</v>
      </c>
      <c r="B9" s="31" t="s">
        <v>25</v>
      </c>
      <c r="C9" s="32">
        <v>5.855</v>
      </c>
      <c r="D9" s="14">
        <v>2.09033</v>
      </c>
      <c r="E9" s="14">
        <v>1.01</v>
      </c>
      <c r="F9" s="14">
        <v>0.1603</v>
      </c>
      <c r="G9" s="16">
        <v>0.8143</v>
      </c>
      <c r="H9" s="15">
        <f t="shared" si="0"/>
        <v>0.806237623762376</v>
      </c>
      <c r="I9" s="14">
        <v>1.4744</v>
      </c>
      <c r="J9" s="14">
        <v>1.2944</v>
      </c>
      <c r="K9" s="15">
        <f t="shared" si="1"/>
        <v>0.70534317547947</v>
      </c>
      <c r="L9" s="21">
        <v>5165</v>
      </c>
      <c r="M9" s="24" t="s">
        <v>114</v>
      </c>
      <c r="O9"/>
      <c r="Q9" s="28" t="s">
        <v>101</v>
      </c>
    </row>
    <row r="10" spans="1:18" ht="51" customHeight="1">
      <c r="A10" s="30">
        <v>5</v>
      </c>
      <c r="B10" s="31" t="s">
        <v>27</v>
      </c>
      <c r="C10" s="32">
        <v>90.74</v>
      </c>
      <c r="D10" s="14">
        <v>3.867</v>
      </c>
      <c r="E10" s="14">
        <v>1.81</v>
      </c>
      <c r="F10" s="14">
        <v>0.5214</v>
      </c>
      <c r="G10" s="16">
        <v>1.3827</v>
      </c>
      <c r="H10" s="15">
        <f t="shared" si="0"/>
        <v>0.763922651933702</v>
      </c>
      <c r="I10" s="16">
        <v>2.7609</v>
      </c>
      <c r="J10" s="14">
        <v>1.9208</v>
      </c>
      <c r="K10" s="15">
        <f t="shared" si="1"/>
        <v>0.713964313421257</v>
      </c>
      <c r="L10" s="21">
        <v>8168</v>
      </c>
      <c r="M10" s="22" t="s">
        <v>115</v>
      </c>
      <c r="O10"/>
      <c r="Q10" s="28" t="s">
        <v>101</v>
      </c>
      <c r="R10" s="28" t="s">
        <v>101</v>
      </c>
    </row>
    <row r="11" spans="1:15" ht="60.75" customHeight="1">
      <c r="A11" s="30">
        <v>6</v>
      </c>
      <c r="B11" s="31" t="s">
        <v>29</v>
      </c>
      <c r="C11" s="32">
        <v>32.4</v>
      </c>
      <c r="D11" s="14">
        <v>2.5997</v>
      </c>
      <c r="E11" s="14">
        <v>1.16</v>
      </c>
      <c r="F11" s="14">
        <v>0.1556</v>
      </c>
      <c r="G11" s="14">
        <v>0.7909</v>
      </c>
      <c r="H11" s="15">
        <f t="shared" si="0"/>
        <v>0.681810344827586</v>
      </c>
      <c r="I11" s="25">
        <v>2.0405</v>
      </c>
      <c r="J11" s="14">
        <v>1.5693</v>
      </c>
      <c r="K11" s="15">
        <f t="shared" si="1"/>
        <v>0.784898257491249</v>
      </c>
      <c r="L11" s="21">
        <v>8486</v>
      </c>
      <c r="M11" s="24" t="s">
        <v>116</v>
      </c>
      <c r="O11"/>
    </row>
    <row r="12" spans="1:13" s="1" customFormat="1" ht="61.5" customHeight="1">
      <c r="A12" s="30">
        <v>7</v>
      </c>
      <c r="B12" s="31" t="s">
        <v>31</v>
      </c>
      <c r="C12" s="32">
        <v>53.5</v>
      </c>
      <c r="D12" s="14">
        <v>3.847</v>
      </c>
      <c r="E12" s="14">
        <v>1</v>
      </c>
      <c r="F12" s="14">
        <v>0.331</v>
      </c>
      <c r="G12" s="14">
        <v>0.7431</v>
      </c>
      <c r="H12" s="15">
        <f t="shared" si="0"/>
        <v>0.7431</v>
      </c>
      <c r="I12" s="16">
        <v>2.1921</v>
      </c>
      <c r="J12" s="14">
        <v>1.5285</v>
      </c>
      <c r="K12" s="15">
        <f t="shared" si="1"/>
        <v>0.569820639459319</v>
      </c>
      <c r="L12" s="21">
        <v>8668</v>
      </c>
      <c r="M12" s="24" t="s">
        <v>117</v>
      </c>
    </row>
    <row r="13" spans="1:13" s="1" customFormat="1" ht="59.25" customHeight="1">
      <c r="A13" s="30">
        <v>8</v>
      </c>
      <c r="B13" s="31" t="s">
        <v>33</v>
      </c>
      <c r="C13" s="32">
        <v>103.14</v>
      </c>
      <c r="D13" s="14">
        <v>21.42</v>
      </c>
      <c r="E13" s="14">
        <v>5.03</v>
      </c>
      <c r="F13" s="14">
        <v>1.1277</v>
      </c>
      <c r="G13" s="14">
        <v>4.652</v>
      </c>
      <c r="H13" s="15">
        <f t="shared" si="0"/>
        <v>0.924850894632207</v>
      </c>
      <c r="I13" s="14">
        <v>6.7213</v>
      </c>
      <c r="J13" s="25">
        <v>4.9741</v>
      </c>
      <c r="K13" s="15">
        <f t="shared" si="1"/>
        <v>0.313786181139122</v>
      </c>
      <c r="L13" s="21">
        <v>11675</v>
      </c>
      <c r="M13" s="22" t="s">
        <v>118</v>
      </c>
    </row>
    <row r="14" spans="1:13" s="1" customFormat="1" ht="18.75" customHeight="1">
      <c r="A14" s="13">
        <v>9</v>
      </c>
      <c r="B14" s="10" t="s">
        <v>35</v>
      </c>
      <c r="C14" s="14">
        <v>95.57</v>
      </c>
      <c r="D14" s="14">
        <v>5.8033</v>
      </c>
      <c r="E14" s="14">
        <v>1.58</v>
      </c>
      <c r="F14" s="14">
        <v>0.3188</v>
      </c>
      <c r="G14" s="14">
        <v>1.5214</v>
      </c>
      <c r="H14" s="15">
        <f t="shared" si="0"/>
        <v>0.962911392405063</v>
      </c>
      <c r="I14" s="14">
        <v>1.5214</v>
      </c>
      <c r="J14" s="14">
        <v>1.0456</v>
      </c>
      <c r="K14" s="15">
        <f t="shared" si="1"/>
        <v>0.262161184153843</v>
      </c>
      <c r="L14" s="21"/>
      <c r="M14" s="22" t="s">
        <v>119</v>
      </c>
    </row>
    <row r="15" spans="1:13" s="1" customFormat="1" ht="29.25" customHeight="1">
      <c r="A15" s="13">
        <v>10</v>
      </c>
      <c r="B15" s="10" t="s">
        <v>37</v>
      </c>
      <c r="C15" s="14">
        <v>96.1</v>
      </c>
      <c r="D15" s="14">
        <v>19.5835</v>
      </c>
      <c r="E15" s="14">
        <v>0.88</v>
      </c>
      <c r="F15" s="14">
        <v>0.1842</v>
      </c>
      <c r="G15" s="14">
        <v>0.6946</v>
      </c>
      <c r="H15" s="15">
        <f t="shared" si="0"/>
        <v>0.789318181818182</v>
      </c>
      <c r="I15" s="14">
        <v>0.6946</v>
      </c>
      <c r="J15" s="14">
        <v>0.1045</v>
      </c>
      <c r="K15" s="15">
        <f t="shared" si="1"/>
        <v>0.0354686343094952</v>
      </c>
      <c r="L15" s="21"/>
      <c r="M15" s="22" t="s">
        <v>120</v>
      </c>
    </row>
    <row r="16" spans="1:15" ht="18" customHeight="1">
      <c r="A16" s="13">
        <v>11</v>
      </c>
      <c r="B16" s="10" t="s">
        <v>38</v>
      </c>
      <c r="C16" s="14"/>
      <c r="D16" s="14"/>
      <c r="E16" s="14">
        <v>0.3</v>
      </c>
      <c r="F16" s="14"/>
      <c r="G16" s="14"/>
      <c r="H16" s="15"/>
      <c r="I16" s="14"/>
      <c r="J16" s="14"/>
      <c r="K16" s="15"/>
      <c r="L16" s="21"/>
      <c r="M16" s="22"/>
      <c r="O16"/>
    </row>
    <row r="17" spans="1:13" s="1" customFormat="1" ht="48" customHeight="1">
      <c r="A17" s="30">
        <v>12</v>
      </c>
      <c r="B17" s="31" t="s">
        <v>39</v>
      </c>
      <c r="C17" s="32">
        <v>150.981</v>
      </c>
      <c r="D17" s="14">
        <v>11.8069</v>
      </c>
      <c r="E17" s="14">
        <v>3.78</v>
      </c>
      <c r="F17" s="14">
        <v>1.0827</v>
      </c>
      <c r="G17" s="14">
        <v>3.6115</v>
      </c>
      <c r="H17" s="15">
        <f>G17/E17</f>
        <v>0.955423280423281</v>
      </c>
      <c r="I17" s="14">
        <v>3.6115</v>
      </c>
      <c r="J17" s="14">
        <v>2.9115</v>
      </c>
      <c r="K17" s="15">
        <f>I17/D17</f>
        <v>0.305880459731174</v>
      </c>
      <c r="L17" s="21"/>
      <c r="M17" s="22" t="s">
        <v>121</v>
      </c>
    </row>
    <row r="18" spans="1:15" ht="51" customHeight="1">
      <c r="A18" s="13">
        <v>13</v>
      </c>
      <c r="B18" s="10" t="s">
        <v>40</v>
      </c>
      <c r="C18" s="14">
        <v>106.672</v>
      </c>
      <c r="D18" s="14">
        <v>9.7665</v>
      </c>
      <c r="E18" s="14">
        <v>3.2</v>
      </c>
      <c r="F18" s="14">
        <v>0.7325</v>
      </c>
      <c r="G18" s="14">
        <v>2.52</v>
      </c>
      <c r="H18" s="15">
        <f>G18/E18</f>
        <v>0.7875</v>
      </c>
      <c r="I18" s="14">
        <v>2.52</v>
      </c>
      <c r="J18" s="14">
        <v>2.31</v>
      </c>
      <c r="K18" s="15">
        <f>I18/D18</f>
        <v>0.258024880970665</v>
      </c>
      <c r="L18" s="21"/>
      <c r="M18" s="22" t="s">
        <v>122</v>
      </c>
      <c r="O18"/>
    </row>
    <row r="19" spans="1:15" ht="27" customHeight="1">
      <c r="A19" s="13">
        <v>14</v>
      </c>
      <c r="B19" s="10" t="s">
        <v>41</v>
      </c>
      <c r="C19" s="14">
        <v>26.362</v>
      </c>
      <c r="D19" s="14">
        <v>4.31</v>
      </c>
      <c r="E19" s="14">
        <v>1.2</v>
      </c>
      <c r="F19" s="14">
        <v>0.3406</v>
      </c>
      <c r="G19" s="14">
        <v>0.6567</v>
      </c>
      <c r="H19" s="15">
        <f>G19/E19</f>
        <v>0.54725</v>
      </c>
      <c r="I19" s="14">
        <v>0.6567</v>
      </c>
      <c r="J19" s="14">
        <v>0.3767</v>
      </c>
      <c r="K19" s="15">
        <f>I19/D19</f>
        <v>0.152366589327146</v>
      </c>
      <c r="L19" s="21"/>
      <c r="M19" s="22" t="s">
        <v>123</v>
      </c>
      <c r="O19"/>
    </row>
    <row r="20" spans="1:15" ht="15.75" customHeight="1">
      <c r="A20" s="13">
        <v>15</v>
      </c>
      <c r="B20" s="10" t="s">
        <v>124</v>
      </c>
      <c r="C20" s="14">
        <v>99.253</v>
      </c>
      <c r="D20" s="14">
        <v>25.7759</v>
      </c>
      <c r="E20" s="14">
        <v>1.2</v>
      </c>
      <c r="F20" s="14"/>
      <c r="G20" s="14"/>
      <c r="H20" s="15"/>
      <c r="I20" s="14"/>
      <c r="J20" s="14"/>
      <c r="K20" s="15"/>
      <c r="L20" s="21"/>
      <c r="M20" s="22"/>
      <c r="O20"/>
    </row>
    <row r="21" spans="1:15" ht="33" customHeight="1">
      <c r="A21" s="13">
        <v>16</v>
      </c>
      <c r="B21" s="10" t="s">
        <v>125</v>
      </c>
      <c r="C21" s="14"/>
      <c r="D21" s="14"/>
      <c r="E21" s="14">
        <v>0.4</v>
      </c>
      <c r="F21" s="14"/>
      <c r="G21" s="14"/>
      <c r="H21" s="15"/>
      <c r="I21" s="14"/>
      <c r="J21" s="14"/>
      <c r="K21" s="15"/>
      <c r="L21" s="21"/>
      <c r="M21" s="22"/>
      <c r="O21"/>
    </row>
    <row r="22" spans="1:13" ht="14.25" customHeight="1">
      <c r="A22" s="13">
        <v>17</v>
      </c>
      <c r="B22" s="10" t="s">
        <v>126</v>
      </c>
      <c r="C22" s="14"/>
      <c r="D22" s="14"/>
      <c r="E22" s="14">
        <v>0.2</v>
      </c>
      <c r="F22" s="14"/>
      <c r="G22" s="14"/>
      <c r="H22" s="15"/>
      <c r="I22" s="14"/>
      <c r="J22" s="14"/>
      <c r="K22" s="15"/>
      <c r="L22" s="21"/>
      <c r="M22" s="22"/>
    </row>
    <row r="23" spans="1:13" ht="15.75" customHeight="1">
      <c r="A23" s="81" t="s">
        <v>42</v>
      </c>
      <c r="B23" s="81"/>
      <c r="C23" s="17"/>
      <c r="D23" s="17"/>
      <c r="E23" s="17">
        <f>SUM(E5:E22)</f>
        <v>25.69</v>
      </c>
      <c r="F23" s="17">
        <f>SUM(F5:F22)</f>
        <v>5.7877</v>
      </c>
      <c r="G23" s="17">
        <f>SUM(G5:G22)</f>
        <v>20.0683</v>
      </c>
      <c r="H23" s="18">
        <f t="shared" si="0"/>
        <v>0.781171662125341</v>
      </c>
      <c r="I23" s="17">
        <f>SUM(I5:I22)</f>
        <v>37.2937</v>
      </c>
      <c r="J23" s="17">
        <f>SUM(J5:J22)</f>
        <v>28.8172</v>
      </c>
      <c r="K23" s="18"/>
      <c r="L23" s="27">
        <f>SUM(L5:L22)</f>
        <v>119039</v>
      </c>
      <c r="M23" s="14"/>
    </row>
    <row r="24" spans="1:13" ht="14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</sheetData>
  <mergeCells count="27"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3:B23"/>
    <mergeCell ref="A24:M24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scale="52" r:id="rId1"/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85" zoomScaleSheetLayoutView="85" workbookViewId="0" topLeftCell="A1">
      <pane xSplit="2" ySplit="4" topLeftCell="C13" activePane="bottomRight" state="frozen"/>
      <selection pane="topRight" activeCell="A1" sqref="A1"/>
      <selection pane="bottomLeft" activeCell="A1" sqref="A1"/>
      <selection pane="bottomRight" activeCell="J5" sqref="J5:J21"/>
    </sheetView>
  </sheetViews>
  <sheetFormatPr defaultColWidth="9.00390625" defaultRowHeight="14.25"/>
  <cols>
    <col min="1" max="1" width="2.50390625" style="2" customWidth="1"/>
    <col min="2" max="2" width="6.00390625" style="0" customWidth="1"/>
    <col min="3" max="3" width="9.625" style="0" customWidth="1"/>
    <col min="4" max="4" width="7.375" style="0" customWidth="1"/>
    <col min="5" max="5" width="5.875" style="3" customWidth="1"/>
    <col min="6" max="6" width="7.00390625" style="0" customWidth="1"/>
    <col min="7" max="7" width="7.875" style="0" customWidth="1"/>
    <col min="8" max="8" width="6.625" style="4" customWidth="1"/>
    <col min="9" max="9" width="8.25390625" style="4" customWidth="1"/>
    <col min="10" max="10" width="7.875" style="0" customWidth="1"/>
    <col min="11" max="11" width="5.5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6" max="16" width="13.50390625" style="6" customWidth="1"/>
    <col min="17" max="17" width="18.375" style="0" customWidth="1"/>
  </cols>
  <sheetData>
    <row r="1" spans="1:15" ht="26.25" customHeight="1">
      <c r="A1" s="84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/>
    </row>
    <row r="2" spans="1:15" ht="12" customHeight="1">
      <c r="A2" s="7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9" t="s">
        <v>1</v>
      </c>
      <c r="O2"/>
    </row>
    <row r="3" spans="1:15" ht="21" customHeight="1">
      <c r="A3" s="65" t="s">
        <v>2</v>
      </c>
      <c r="B3" s="59" t="s">
        <v>3</v>
      </c>
      <c r="C3" s="59" t="s">
        <v>4</v>
      </c>
      <c r="D3" s="59" t="s">
        <v>5</v>
      </c>
      <c r="E3" s="65" t="s">
        <v>6</v>
      </c>
      <c r="F3" s="59" t="s">
        <v>7</v>
      </c>
      <c r="G3" s="59" t="s">
        <v>8</v>
      </c>
      <c r="H3" s="68" t="s">
        <v>9</v>
      </c>
      <c r="I3" s="59" t="s">
        <v>10</v>
      </c>
      <c r="J3" s="59"/>
      <c r="K3" s="68" t="s">
        <v>11</v>
      </c>
      <c r="L3" s="82" t="s">
        <v>12</v>
      </c>
      <c r="M3" s="59" t="s">
        <v>13</v>
      </c>
      <c r="N3" s="20"/>
      <c r="O3"/>
    </row>
    <row r="4" spans="1:15" ht="22.5" customHeight="1">
      <c r="A4" s="65"/>
      <c r="B4" s="59"/>
      <c r="C4" s="59"/>
      <c r="D4" s="59"/>
      <c r="E4" s="65"/>
      <c r="F4" s="59"/>
      <c r="G4" s="59"/>
      <c r="H4" s="68"/>
      <c r="I4" s="12" t="s">
        <v>14</v>
      </c>
      <c r="J4" s="11" t="s">
        <v>15</v>
      </c>
      <c r="K4" s="68"/>
      <c r="L4" s="82"/>
      <c r="M4" s="59"/>
      <c r="N4" s="20"/>
      <c r="O4"/>
    </row>
    <row r="5" spans="1:16" ht="36" customHeight="1">
      <c r="A5" s="63">
        <v>1</v>
      </c>
      <c r="B5" s="65" t="s">
        <v>16</v>
      </c>
      <c r="C5" s="14" t="s">
        <v>17</v>
      </c>
      <c r="D5" s="67">
        <v>12.12</v>
      </c>
      <c r="E5" s="67">
        <v>1.96</v>
      </c>
      <c r="F5" s="67">
        <v>0.3561</v>
      </c>
      <c r="G5" s="67">
        <v>2.3404</v>
      </c>
      <c r="H5" s="69">
        <f aca="true" t="shared" si="0" ref="H5:H15">G5/E5</f>
        <v>1.1940816326530612</v>
      </c>
      <c r="I5" s="67">
        <v>11.7374</v>
      </c>
      <c r="J5" s="67">
        <v>9.8011</v>
      </c>
      <c r="K5" s="69">
        <f aca="true" t="shared" si="1" ref="K5:K15">I5/D5</f>
        <v>0.9684323432343235</v>
      </c>
      <c r="L5" s="83">
        <v>70619</v>
      </c>
      <c r="M5" s="80" t="s">
        <v>84</v>
      </c>
      <c r="O5" t="s">
        <v>19</v>
      </c>
      <c r="P5" s="86" t="s">
        <v>128</v>
      </c>
    </row>
    <row r="6" spans="1:16" ht="29.25" customHeight="1">
      <c r="A6" s="63"/>
      <c r="B6" s="65"/>
      <c r="C6" s="14" t="s">
        <v>20</v>
      </c>
      <c r="D6" s="67"/>
      <c r="E6" s="67"/>
      <c r="F6" s="67"/>
      <c r="G6" s="67"/>
      <c r="H6" s="69"/>
      <c r="I6" s="67"/>
      <c r="J6" s="67"/>
      <c r="K6" s="69"/>
      <c r="L6" s="83"/>
      <c r="M6" s="80"/>
      <c r="O6"/>
      <c r="P6" s="86"/>
    </row>
    <row r="7" spans="1:16" ht="39.75" customHeight="1">
      <c r="A7" s="13">
        <v>2</v>
      </c>
      <c r="B7" s="10" t="s">
        <v>21</v>
      </c>
      <c r="C7" s="14">
        <v>7.834</v>
      </c>
      <c r="D7" s="14">
        <v>1.03</v>
      </c>
      <c r="E7" s="14">
        <v>0.44</v>
      </c>
      <c r="F7" s="14">
        <v>0.069</v>
      </c>
      <c r="G7" s="16">
        <v>0.3891</v>
      </c>
      <c r="H7" s="15">
        <f t="shared" si="0"/>
        <v>0.884318181818182</v>
      </c>
      <c r="I7" s="14">
        <v>0.9514</v>
      </c>
      <c r="J7" s="14">
        <v>0.4934</v>
      </c>
      <c r="K7" s="15">
        <f t="shared" si="1"/>
        <v>0.923689320388349</v>
      </c>
      <c r="L7" s="21">
        <v>2688</v>
      </c>
      <c r="M7" s="22" t="s">
        <v>112</v>
      </c>
      <c r="O7"/>
      <c r="P7" s="23" t="s">
        <v>129</v>
      </c>
    </row>
    <row r="8" spans="1:16" ht="63" customHeight="1">
      <c r="A8" s="13">
        <v>3</v>
      </c>
      <c r="B8" s="10" t="s">
        <v>23</v>
      </c>
      <c r="C8" s="14">
        <v>1.7</v>
      </c>
      <c r="D8" s="14">
        <v>1.34</v>
      </c>
      <c r="E8" s="14">
        <v>0.54</v>
      </c>
      <c r="F8" s="14">
        <v>0.128</v>
      </c>
      <c r="G8" s="14">
        <v>0.5047</v>
      </c>
      <c r="H8" s="15">
        <f t="shared" si="0"/>
        <v>0.9346296296296296</v>
      </c>
      <c r="I8" s="16">
        <v>0.9646</v>
      </c>
      <c r="J8" s="14">
        <v>0.6146</v>
      </c>
      <c r="K8" s="15">
        <f t="shared" si="1"/>
        <v>0.7198507462686566</v>
      </c>
      <c r="L8" s="21">
        <v>3570</v>
      </c>
      <c r="M8" s="22" t="s">
        <v>113</v>
      </c>
      <c r="O8"/>
      <c r="P8" s="23" t="s">
        <v>130</v>
      </c>
    </row>
    <row r="9" spans="1:17" ht="64.5" customHeight="1">
      <c r="A9" s="13">
        <v>4</v>
      </c>
      <c r="B9" s="10" t="s">
        <v>25</v>
      </c>
      <c r="C9" s="14">
        <v>5.855</v>
      </c>
      <c r="D9" s="14">
        <v>2.09033</v>
      </c>
      <c r="E9" s="14">
        <v>1.01</v>
      </c>
      <c r="F9" s="14">
        <v>0.0762</v>
      </c>
      <c r="G9" s="16">
        <v>0.8905</v>
      </c>
      <c r="H9" s="15">
        <f t="shared" si="0"/>
        <v>0.881683168316832</v>
      </c>
      <c r="I9" s="14">
        <v>1.5506</v>
      </c>
      <c r="J9" s="14">
        <v>1.3706</v>
      </c>
      <c r="K9" s="15">
        <f t="shared" si="1"/>
        <v>0.741796749795487</v>
      </c>
      <c r="L9" s="21">
        <v>5165</v>
      </c>
      <c r="M9" s="24" t="s">
        <v>131</v>
      </c>
      <c r="O9"/>
      <c r="P9" s="23" t="s">
        <v>132</v>
      </c>
      <c r="Q9" s="28" t="s">
        <v>101</v>
      </c>
    </row>
    <row r="10" spans="1:18" ht="51" customHeight="1">
      <c r="A10" s="13">
        <v>5</v>
      </c>
      <c r="B10" s="10" t="s">
        <v>27</v>
      </c>
      <c r="C10" s="14">
        <v>90.74</v>
      </c>
      <c r="D10" s="14">
        <v>3.867</v>
      </c>
      <c r="E10" s="14">
        <v>1.81</v>
      </c>
      <c r="F10" s="14">
        <v>0.1163</v>
      </c>
      <c r="G10" s="16">
        <v>1.499</v>
      </c>
      <c r="H10" s="15">
        <f t="shared" si="0"/>
        <v>0.8281767955801105</v>
      </c>
      <c r="I10" s="16">
        <v>2.8772</v>
      </c>
      <c r="J10" s="14">
        <v>2.037</v>
      </c>
      <c r="K10" s="15">
        <f t="shared" si="1"/>
        <v>0.7440393069562969</v>
      </c>
      <c r="L10" s="21">
        <v>8168</v>
      </c>
      <c r="M10" s="22" t="s">
        <v>133</v>
      </c>
      <c r="O10"/>
      <c r="P10" s="23" t="s">
        <v>134</v>
      </c>
      <c r="Q10" s="28" t="s">
        <v>101</v>
      </c>
      <c r="R10" s="28" t="s">
        <v>101</v>
      </c>
    </row>
    <row r="11" spans="1:16" ht="60.75" customHeight="1">
      <c r="A11" s="13">
        <v>6</v>
      </c>
      <c r="B11" s="10" t="s">
        <v>29</v>
      </c>
      <c r="C11" s="14">
        <v>32.4</v>
      </c>
      <c r="D11" s="14">
        <v>2.5997</v>
      </c>
      <c r="E11" s="14">
        <v>1.16</v>
      </c>
      <c r="F11" s="14">
        <v>0.2095</v>
      </c>
      <c r="G11" s="14">
        <v>1.0004</v>
      </c>
      <c r="H11" s="15">
        <f t="shared" si="0"/>
        <v>0.8624137931034483</v>
      </c>
      <c r="I11" s="25">
        <v>2.25</v>
      </c>
      <c r="J11" s="14">
        <v>1.7789</v>
      </c>
      <c r="K11" s="15">
        <f t="shared" si="1"/>
        <v>0.8654844789783437</v>
      </c>
      <c r="L11" s="21">
        <v>8486</v>
      </c>
      <c r="M11" s="24" t="s">
        <v>135</v>
      </c>
      <c r="O11"/>
      <c r="P11" s="23" t="s">
        <v>136</v>
      </c>
    </row>
    <row r="12" spans="1:16" s="1" customFormat="1" ht="61.5" customHeight="1">
      <c r="A12" s="13">
        <v>7</v>
      </c>
      <c r="B12" s="10" t="s">
        <v>31</v>
      </c>
      <c r="C12" s="14">
        <v>53.5</v>
      </c>
      <c r="D12" s="14">
        <v>3.847</v>
      </c>
      <c r="E12" s="14">
        <v>1</v>
      </c>
      <c r="F12" s="14">
        <v>0.295</v>
      </c>
      <c r="G12" s="14">
        <v>1.0381</v>
      </c>
      <c r="H12" s="15">
        <f t="shared" si="0"/>
        <v>1.0381</v>
      </c>
      <c r="I12" s="16">
        <v>2.4871</v>
      </c>
      <c r="J12" s="14">
        <v>1.8236</v>
      </c>
      <c r="K12" s="15">
        <f t="shared" si="1"/>
        <v>0.6465037691707824</v>
      </c>
      <c r="L12" s="21">
        <v>8668</v>
      </c>
      <c r="M12" s="24" t="s">
        <v>137</v>
      </c>
      <c r="P12" s="23" t="s">
        <v>138</v>
      </c>
    </row>
    <row r="13" spans="1:16" s="1" customFormat="1" ht="59.25" customHeight="1">
      <c r="A13" s="13">
        <v>8</v>
      </c>
      <c r="B13" s="10" t="s">
        <v>33</v>
      </c>
      <c r="C13" s="14">
        <v>103.14</v>
      </c>
      <c r="D13" s="14">
        <v>21.42</v>
      </c>
      <c r="E13" s="14">
        <v>5.03</v>
      </c>
      <c r="F13" s="14">
        <v>0.4551</v>
      </c>
      <c r="G13" s="14">
        <v>5.1071</v>
      </c>
      <c r="H13" s="15">
        <f t="shared" si="0"/>
        <v>1.01532803180915</v>
      </c>
      <c r="I13" s="14">
        <v>7.1764</v>
      </c>
      <c r="J13" s="25">
        <v>5.4292</v>
      </c>
      <c r="K13" s="15">
        <f t="shared" si="1"/>
        <v>0.335032679738562</v>
      </c>
      <c r="L13" s="21">
        <v>11675</v>
      </c>
      <c r="M13" s="22" t="s">
        <v>139</v>
      </c>
      <c r="P13" s="23" t="s">
        <v>140</v>
      </c>
    </row>
    <row r="14" spans="1:16" s="1" customFormat="1" ht="39.95" customHeight="1">
      <c r="A14" s="13">
        <v>9</v>
      </c>
      <c r="B14" s="10" t="s">
        <v>35</v>
      </c>
      <c r="C14" s="14">
        <v>95.57</v>
      </c>
      <c r="D14" s="14">
        <v>5.8033</v>
      </c>
      <c r="E14" s="14">
        <v>1.58</v>
      </c>
      <c r="F14" s="14">
        <v>0.114</v>
      </c>
      <c r="G14" s="14">
        <v>1.6354</v>
      </c>
      <c r="H14" s="15">
        <f t="shared" si="0"/>
        <v>1.03506329113924</v>
      </c>
      <c r="I14" s="14">
        <v>1.6354</v>
      </c>
      <c r="J14" s="14">
        <v>1.1596</v>
      </c>
      <c r="K14" s="15">
        <f t="shared" si="1"/>
        <v>0.281805179811487</v>
      </c>
      <c r="L14" s="21"/>
      <c r="M14" s="22" t="s">
        <v>151</v>
      </c>
      <c r="P14" s="26" t="s">
        <v>152</v>
      </c>
    </row>
    <row r="15" spans="1:16" s="1" customFormat="1" ht="39.95" customHeight="1">
      <c r="A15" s="13">
        <v>10</v>
      </c>
      <c r="B15" s="10" t="s">
        <v>37</v>
      </c>
      <c r="C15" s="14">
        <v>96.1</v>
      </c>
      <c r="D15" s="14">
        <v>19.5835</v>
      </c>
      <c r="E15" s="14">
        <v>0.88</v>
      </c>
      <c r="F15" s="14">
        <v>0.1942</v>
      </c>
      <c r="G15" s="14">
        <v>0.8888</v>
      </c>
      <c r="H15" s="15">
        <f t="shared" si="0"/>
        <v>1.01</v>
      </c>
      <c r="I15" s="14">
        <v>0.8888</v>
      </c>
      <c r="J15" s="14">
        <v>0.1288</v>
      </c>
      <c r="K15" s="15">
        <f t="shared" si="1"/>
        <v>0.045385145658334826</v>
      </c>
      <c r="L15" s="21"/>
      <c r="M15" s="22" t="s">
        <v>141</v>
      </c>
      <c r="P15" s="26" t="s">
        <v>142</v>
      </c>
    </row>
    <row r="16" spans="1:15" ht="18" customHeight="1">
      <c r="A16" s="13">
        <v>11</v>
      </c>
      <c r="B16" s="10" t="s">
        <v>38</v>
      </c>
      <c r="C16" s="14"/>
      <c r="D16" s="14"/>
      <c r="E16" s="14">
        <v>0.3</v>
      </c>
      <c r="F16" s="14"/>
      <c r="G16" s="14"/>
      <c r="H16" s="15"/>
      <c r="I16" s="14"/>
      <c r="J16" s="14"/>
      <c r="K16" s="15"/>
      <c r="L16" s="21"/>
      <c r="M16" s="22"/>
      <c r="O16"/>
    </row>
    <row r="17" spans="1:16" s="1" customFormat="1" ht="63.95" customHeight="1">
      <c r="A17" s="13">
        <v>12</v>
      </c>
      <c r="B17" s="10" t="s">
        <v>39</v>
      </c>
      <c r="C17" s="14">
        <v>150.981</v>
      </c>
      <c r="D17" s="14">
        <v>11.8069</v>
      </c>
      <c r="E17" s="14">
        <v>3.78</v>
      </c>
      <c r="F17" s="14">
        <v>0.5109</v>
      </c>
      <c r="G17" s="14">
        <v>4.1224</v>
      </c>
      <c r="H17" s="15">
        <f aca="true" t="shared" si="2" ref="H17:H19">G17/E17</f>
        <v>1.09058201058201</v>
      </c>
      <c r="I17" s="14">
        <v>4.1224</v>
      </c>
      <c r="J17" s="14">
        <v>3.4224</v>
      </c>
      <c r="K17" s="15">
        <f aca="true" t="shared" si="3" ref="K17:K19">I17/D17</f>
        <v>0.349151767186984</v>
      </c>
      <c r="L17" s="21"/>
      <c r="M17" s="22" t="s">
        <v>143</v>
      </c>
      <c r="P17" s="26" t="s">
        <v>144</v>
      </c>
    </row>
    <row r="18" spans="1:16" ht="51" customHeight="1">
      <c r="A18" s="13">
        <v>13</v>
      </c>
      <c r="B18" s="10" t="s">
        <v>40</v>
      </c>
      <c r="C18" s="14">
        <v>106.672</v>
      </c>
      <c r="D18" s="14">
        <v>9.7665</v>
      </c>
      <c r="E18" s="14">
        <v>3.2</v>
      </c>
      <c r="F18" s="14">
        <v>0.7524</v>
      </c>
      <c r="G18" s="14">
        <v>3.2727</v>
      </c>
      <c r="H18" s="15">
        <f t="shared" si="2"/>
        <v>1.02271875</v>
      </c>
      <c r="I18" s="14">
        <v>3.2724</v>
      </c>
      <c r="J18" s="14">
        <v>2.6724</v>
      </c>
      <c r="K18" s="15">
        <f t="shared" si="3"/>
        <v>0.3350637382890493</v>
      </c>
      <c r="L18" s="21"/>
      <c r="M18" s="22" t="s">
        <v>145</v>
      </c>
      <c r="O18"/>
      <c r="P18" s="6" t="s">
        <v>146</v>
      </c>
    </row>
    <row r="19" spans="1:16" ht="51.95" customHeight="1">
      <c r="A19" s="13">
        <v>14</v>
      </c>
      <c r="B19" s="10" t="s">
        <v>41</v>
      </c>
      <c r="C19" s="14">
        <v>26.362</v>
      </c>
      <c r="D19" s="14">
        <v>4.31</v>
      </c>
      <c r="E19" s="14">
        <v>1.2</v>
      </c>
      <c r="F19" s="14">
        <v>0.3339</v>
      </c>
      <c r="G19" s="14">
        <v>0.9906</v>
      </c>
      <c r="H19" s="15">
        <f t="shared" si="2"/>
        <v>0.8255</v>
      </c>
      <c r="I19" s="14">
        <v>0.9906</v>
      </c>
      <c r="J19" s="14">
        <v>0.5906</v>
      </c>
      <c r="K19" s="15">
        <f t="shared" si="3"/>
        <v>0.22983758700696058</v>
      </c>
      <c r="L19" s="21"/>
      <c r="M19" s="22" t="s">
        <v>147</v>
      </c>
      <c r="O19"/>
      <c r="P19" s="6" t="s">
        <v>148</v>
      </c>
    </row>
    <row r="20" spans="1:16" ht="63.95" customHeight="1">
      <c r="A20" s="13">
        <v>15</v>
      </c>
      <c r="B20" s="10" t="s">
        <v>124</v>
      </c>
      <c r="C20" s="14">
        <v>99.253</v>
      </c>
      <c r="D20" s="14">
        <v>25.7759</v>
      </c>
      <c r="E20" s="14">
        <v>1.2</v>
      </c>
      <c r="F20" s="14">
        <v>0.5338</v>
      </c>
      <c r="G20" s="14">
        <v>0.5338</v>
      </c>
      <c r="H20" s="15">
        <f>G20/E20</f>
        <v>0.444833333333333</v>
      </c>
      <c r="I20" s="14">
        <v>0.5338</v>
      </c>
      <c r="J20" s="14">
        <v>0.1338</v>
      </c>
      <c r="K20" s="15">
        <f>I20/D20</f>
        <v>0.0207092671836871</v>
      </c>
      <c r="L20" s="21"/>
      <c r="M20" s="22" t="s">
        <v>149</v>
      </c>
      <c r="O20"/>
      <c r="P20" s="6" t="s">
        <v>150</v>
      </c>
    </row>
    <row r="21" spans="1:15" ht="33" customHeight="1">
      <c r="A21" s="13">
        <v>16</v>
      </c>
      <c r="B21" s="10" t="s">
        <v>125</v>
      </c>
      <c r="C21" s="14"/>
      <c r="D21" s="14"/>
      <c r="E21" s="14">
        <v>0.4</v>
      </c>
      <c r="F21" s="14"/>
      <c r="G21" s="14"/>
      <c r="H21" s="15"/>
      <c r="I21" s="14"/>
      <c r="J21" s="14"/>
      <c r="K21" s="15"/>
      <c r="L21" s="21"/>
      <c r="M21" s="22"/>
      <c r="O21"/>
    </row>
    <row r="22" spans="1:13" ht="14.25" customHeight="1">
      <c r="A22" s="13">
        <v>17</v>
      </c>
      <c r="B22" s="10" t="s">
        <v>126</v>
      </c>
      <c r="C22" s="14"/>
      <c r="D22" s="14"/>
      <c r="E22" s="14">
        <v>0.2</v>
      </c>
      <c r="F22" s="14"/>
      <c r="G22" s="14"/>
      <c r="H22" s="15"/>
      <c r="I22" s="14"/>
      <c r="J22" s="14"/>
      <c r="K22" s="15"/>
      <c r="L22" s="21"/>
      <c r="M22" s="22"/>
    </row>
    <row r="23" spans="1:13" ht="15.75" customHeight="1">
      <c r="A23" s="81" t="s">
        <v>42</v>
      </c>
      <c r="B23" s="81"/>
      <c r="C23" s="17"/>
      <c r="D23" s="17"/>
      <c r="E23" s="17">
        <f aca="true" t="shared" si="4" ref="E23:G23">SUM(E5:E22)</f>
        <v>25.69</v>
      </c>
      <c r="F23" s="17">
        <f t="shared" si="4"/>
        <v>4.1444</v>
      </c>
      <c r="G23" s="17">
        <f t="shared" si="4"/>
        <v>24.213</v>
      </c>
      <c r="H23" s="18">
        <f>G23/E23</f>
        <v>0.9425068119891008</v>
      </c>
      <c r="I23" s="17">
        <f aca="true" t="shared" si="5" ref="I23:L23">SUM(I5:I22)</f>
        <v>41.4381</v>
      </c>
      <c r="J23" s="17">
        <f t="shared" si="5"/>
        <v>31.456</v>
      </c>
      <c r="K23" s="18"/>
      <c r="L23" s="27">
        <f t="shared" si="5"/>
        <v>119039</v>
      </c>
      <c r="M23" s="14"/>
    </row>
    <row r="24" spans="1:13" ht="14.25">
      <c r="A24" s="8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</sheetData>
  <mergeCells count="28">
    <mergeCell ref="P5:P6"/>
    <mergeCell ref="K3:K4"/>
    <mergeCell ref="K5:K6"/>
    <mergeCell ref="L3:L4"/>
    <mergeCell ref="L5:L6"/>
    <mergeCell ref="M3:M4"/>
    <mergeCell ref="M5:M6"/>
    <mergeCell ref="G5:G6"/>
    <mergeCell ref="H3:H4"/>
    <mergeCell ref="H5:H6"/>
    <mergeCell ref="I5:I6"/>
    <mergeCell ref="J5:J6"/>
    <mergeCell ref="A1:M1"/>
    <mergeCell ref="I3:J3"/>
    <mergeCell ref="A23:B23"/>
    <mergeCell ref="A24:M24"/>
    <mergeCell ref="A3:A4"/>
    <mergeCell ref="A5:A6"/>
    <mergeCell ref="B3:B4"/>
    <mergeCell ref="B5:B6"/>
    <mergeCell ref="C3:C4"/>
    <mergeCell ref="D3:D4"/>
    <mergeCell ref="D5:D6"/>
    <mergeCell ref="E3:E4"/>
    <mergeCell ref="E5:E6"/>
    <mergeCell ref="F3:F4"/>
    <mergeCell ref="F5:F6"/>
    <mergeCell ref="G3:G4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scale="52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2017-10-09T01:41:00Z</cp:lastPrinted>
  <dcterms:created xsi:type="dcterms:W3CDTF">1996-12-17T01:32:00Z</dcterms:created>
  <dcterms:modified xsi:type="dcterms:W3CDTF">2017-10-31T09:04:58Z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