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8"/>
  </bookViews>
  <sheets>
    <sheet name="12月" sheetId="1" r:id="rId1"/>
    <sheet name="3月" sheetId="2" r:id="rId2"/>
    <sheet name="4月" sheetId="3" r:id="rId3"/>
    <sheet name="5月" sheetId="4" r:id="rId4"/>
    <sheet name="6月" sheetId="5" r:id="rId5"/>
    <sheet name="7月" sheetId="6" r:id="rId6"/>
    <sheet name="8月" sheetId="7" r:id="rId7"/>
    <sheet name="9月" sheetId="8" r:id="rId8"/>
    <sheet name="11月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21114">#REF!</definedName>
    <definedName name="_Fill" hidden="1">'[26]eqpmad2'!#REF!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'[32]Financ. Overview'!#REF!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'[28]Main'!$C$9</definedName>
    <definedName name="gxxe2003">'[1]P1012001'!$A$6:$E$117</definedName>
    <definedName name="gxxe20032">'[1]P1012001'!$A$6:$E$117</definedName>
    <definedName name="hhhh">#REF!</definedName>
    <definedName name="hostfee">'[32]Financ. Overview'!$H$12</definedName>
    <definedName name="hraiu_bottom">'[32]Financ. Overview'!#REF!</definedName>
    <definedName name="hvac">'[32]Financ. Overview'!#REF!</definedName>
    <definedName name="HWSheet">1</definedName>
    <definedName name="kkkk">#REF!</definedName>
    <definedName name="Module.Prix_SMC">[0]!Module.Prix_SMC</definedName>
    <definedName name="OS">'[27]Open'!#REF!</definedName>
    <definedName name="PA7">'[29]SW-TEO'!#REF!</definedName>
    <definedName name="PA8">'[29]SW-TEO'!#REF!</definedName>
    <definedName name="PD1">'[29]SW-TEO'!#REF!</definedName>
    <definedName name="PE12">'[29]SW-TEO'!#REF!</definedName>
    <definedName name="PE13">'[29]SW-TEO'!#REF!</definedName>
    <definedName name="PE6">'[29]SW-TEO'!#REF!</definedName>
    <definedName name="PE7">'[29]SW-TEO'!#REF!</definedName>
    <definedName name="PE8">'[29]SW-TEO'!#REF!</definedName>
    <definedName name="PE9">'[29]SW-TEO'!#REF!</definedName>
    <definedName name="PH1">'[29]SW-TEO'!#REF!</definedName>
    <definedName name="PI1">'[29]SW-TEO'!#REF!</definedName>
    <definedName name="PK1">'[29]SW-TEO'!#REF!</definedName>
    <definedName name="PK3">'[29]SW-TEO'!#REF!</definedName>
    <definedName name="pr_toolbox">'[32]Toolbox'!$A$3:$I$80</definedName>
    <definedName name="_xlnm.Print_Area">#N/A</definedName>
    <definedName name="Print_Area_MI">#REF!</definedName>
    <definedName name="_xlnm.Print_Titles">#N/A</definedName>
    <definedName name="Prix_SMC">[0]!Prix_SMC</definedName>
    <definedName name="rrrr">#REF!</definedName>
    <definedName name="s">#REF!</definedName>
    <definedName name="s_c_list">'[33]Toolbox'!$A$7:$H$969</definedName>
    <definedName name="SCG">'[34]G.1R-Shou COP Gf'!#REF!</definedName>
    <definedName name="sdlfee">'[32]Financ. Overview'!$H$13</definedName>
    <definedName name="sfeggsafasfas">#REF!</definedName>
    <definedName name="solar_ratio">'[31]POWER ASSUMPTIONS'!$H$7</definedName>
    <definedName name="ss">#REF!</definedName>
    <definedName name="ss7fee">'[32]Financ. Overview'!$H$18</definedName>
    <definedName name="subsfee">'[32]Financ. Overview'!$H$14</definedName>
    <definedName name="toolbox">'[30]Toolbox'!$C$5:$T$1578</definedName>
    <definedName name="ttt">#REF!</definedName>
    <definedName name="tttt">#REF!</definedName>
    <definedName name="V5.1Fee">'[32]Financ. Overview'!$H$15</definedName>
    <definedName name="www">#REF!</definedName>
    <definedName name="yyyy">#REF!</definedName>
    <definedName name="Z32_Cost_red">'[32]Financ. Overview'!#REF!</definedName>
    <definedName name="本级标准收入2004年">'[2]本年收入合计'!$E$4:$E$184</definedName>
    <definedName name="拨款汇总_合计">SUM('[3]汇总'!#REF!)</definedName>
    <definedName name="财力">#REF!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大多数">'[6]XL4Poppy'!$A$15</definedName>
    <definedName name="大幅度">#REF!</definedName>
    <definedName name="地区名称">'[8]封面'!#REF!</definedName>
    <definedName name="第二产业分县2003年">'[7]GDP'!$G$4:$G$184</definedName>
    <definedName name="第二产业合计2003年">'[7]GDP'!$G$4</definedName>
    <definedName name="第三产业分县2003年">'[7]GDP'!$H$4:$H$184</definedName>
    <definedName name="第三产业合计2003年">'[7]GDP'!$H$4</definedName>
    <definedName name="耕地占用税分县2003年">'[9]一般预算收入'!$U$4:$U$184</definedName>
    <definedName name="耕地占用税合计2003年">'[9]一般预算收入'!$U$4</definedName>
    <definedName name="工商税收2004年">'[11]工商税收'!$S$4:$S$184</definedName>
    <definedName name="工商税收合计2004年">'[11]工商税收'!$S$4</definedName>
    <definedName name="公检法司部门编制数">'[10]公检法司编制'!$E$4:$E$184</definedName>
    <definedName name="公用标准支出">'[12]合计'!$E$4:$E$184</definedName>
    <definedName name="行政管理部门编制数">'[10]行政编制'!$E$4:$E$184</definedName>
    <definedName name="汇率">#REF!</definedName>
    <definedName name="科目编码">'[13]编码'!$A$2:$A$145</definedName>
    <definedName name="农业人口2003年">'[14]农业人口'!$E$4:$E$184</definedName>
    <definedName name="农业税分县2003年">'[9]一般预算收入'!$S$4:$S$184</definedName>
    <definedName name="农业税合计2003年">'[9]一般预算收入'!$S$4</definedName>
    <definedName name="农业特产税分县2003年">'[9]一般预算收入'!$T$4:$T$184</definedName>
    <definedName name="农业特产税合计2003年">'[9]一般预算收入'!$T$4</definedName>
    <definedName name="农业用地面积">'[15]农业用地'!$E$4:$E$184</definedName>
    <definedName name="契税分县2003年">'[9]一般预算收入'!$V$4:$V$184</definedName>
    <definedName name="契税合计2003年">'[9]一般预算收入'!$V$4</definedName>
    <definedName name="全额差额比例">'[16]C01-1'!#REF!</definedName>
    <definedName name="人员标准支出">'[17]人员支出'!$E$4:$E$184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'[18]事业发展'!$E$4:$E$184</definedName>
    <definedName name="是">#REF!</definedName>
    <definedName name="位次d">'[19]四月份月报'!#REF!</definedName>
    <definedName name="乡镇个数">'[20]行政区划'!$D$6:$D$184</definedName>
    <definedName name="性别">'[21]基础编码'!$H$2:$H$3</definedName>
    <definedName name="学历">'[21]基础编码'!$S$2:$S$9</definedName>
    <definedName name="一般预算收入2002年">'[22]2002年一般预算收入'!$AC$4:$AC$184</definedName>
    <definedName name="一般预算收入2003年">'[9]一般预算收入'!$AD$4:$AD$184</definedName>
    <definedName name="一般预算收入合计2003年">'[9]一般预算收入'!$AC$4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I5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I5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I5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I5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I5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I5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I5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I5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<sst xmlns="http://schemas.openxmlformats.org/spreadsheetml/2006/main" count="367" uniqueCount="146">
  <si>
    <t>统计：工程部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</si>
  <si>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</si>
  <si>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</si>
  <si>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</si>
  <si>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</si>
  <si>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</si>
  <si>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</si>
  <si>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</si>
  <si>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</si>
  <si>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</si>
  <si>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</si>
  <si>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</si>
  <si>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</si>
  <si>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</si>
  <si>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映卧路</t>
  </si>
  <si>
    <t>巴朗山
隧道</t>
  </si>
  <si>
    <t>隧道:7.954</t>
  </si>
  <si>
    <t>引道:0.846</t>
  </si>
  <si>
    <t>东海路</t>
  </si>
  <si>
    <t>G318雅安</t>
  </si>
  <si>
    <t>G351乐
英至夹
金山</t>
  </si>
  <si>
    <t>雪山梁子</t>
  </si>
  <si>
    <t>隧道:7.966</t>
  </si>
  <si>
    <t>引道:10.946</t>
  </si>
  <si>
    <t>亚赤路</t>
  </si>
  <si>
    <t>合计</t>
  </si>
  <si>
    <t>备注：雪山梁子项目其他费用不含设计、拆迁等。</t>
  </si>
  <si>
    <t>累计完成：路基土石方226万立方米，占总量的100%；挡防工程12.93万立方米，占总量98%；桥梁下部构造100%；涵洞工程98.1%；底基层100%，基层100%,沥青下面层100%，沥青上面层62.5%。</t>
  </si>
  <si>
    <r>
      <t>兴蜀公司管理项目投资及形象进度完成情况</t>
    </r>
    <r>
      <rPr>
        <sz val="16"/>
        <rFont val="黑体"/>
        <family val="3"/>
      </rPr>
      <t>（截止2015年12月底）</t>
    </r>
  </si>
  <si>
    <t>隧道主洞开挖7954米，占总长度7954米的100%；完成隧道衬砌7844米，占总量的99.3%。</t>
  </si>
  <si>
    <t>除隧道外已完成交工验收(隧道开挖10755米，占总量10755米的100%；完成隧道衬砌10755米，占总量的100%)。</t>
  </si>
  <si>
    <t>累计完成：路基土石方116.88万立方米，占总量的89.9%；挡防工程32.3万立方米，占总量90.7%；桥梁下部构造96.6%，上部构造安装73.6%；全线隧道累计开挖2394米，占总量3968米的60.3%；隧道衬砌1843米，占总量的46.4%；水泥砼上面层43.33万平方米，占总量44.67万平方米的97%；沥青砼上面层12.51万平方米，占总量32.57万平方米的38.4%。</t>
  </si>
  <si>
    <t>累计完成：路基土石方231.45万立方米，占总量的97.1%；挡防工程41.22万立方米,占总量的78.4%；桥梁下部构造93.8%，上部构造安装67.1%；隧道开挖13923米，占总量15477米的90%；隧道衬砌12630米,占总量的81.6%。</t>
  </si>
  <si>
    <t>累计完成：隧道主洞开挖5580米，占总长度7966米的70.1%；隧道衬砌5203米，占总量的65.4%。</t>
  </si>
  <si>
    <t>累计完成：路基土石方38.68万立方米，占总量的99%；挡防工程100%；桥梁下部构造100%，上部构造100%；隧道开挖13588米，占总长度14304米的95.0%；隧道衬砌12784米，占总量的89.4%。底基层35.9%，基层53.5%,沥青下面层7.1%，沥青中面层17.4%。</t>
  </si>
  <si>
    <t>公里</t>
  </si>
  <si>
    <t>投资</t>
  </si>
  <si>
    <t>俄</t>
  </si>
  <si>
    <t>海</t>
  </si>
  <si>
    <t>箐口</t>
  </si>
  <si>
    <t>冯家坪</t>
  </si>
  <si>
    <t>大雷</t>
  </si>
  <si>
    <t>对坪</t>
  </si>
  <si>
    <t>以前14个项目</t>
  </si>
  <si>
    <r>
      <t>兴蜀公司管理项目投资及形象进度完成情况</t>
    </r>
    <r>
      <rPr>
        <sz val="16"/>
        <rFont val="黑体"/>
        <family val="3"/>
      </rPr>
      <t>（截止2016年3月底）</t>
    </r>
  </si>
  <si>
    <t>累计完成：路基土石方38.68万立方米，占总量的99%；挡防工程100%；桥梁下部构造100%，上部构造100%；隧道开挖14088米，占总长度14304米的98.5%；隧道衬砌13370米，占总量的93.5%。底基层80.5%，基层83.8%,沥青下面层48.8%，沥青中面层58.1%。</t>
  </si>
  <si>
    <t>隧道主洞开挖7954米，占总长度7954米的100%；完成隧道衬砌7898米，占总量的99.3%。</t>
  </si>
  <si>
    <t>累计完成：路基土石方116.88万立方米，占总量的89.9%；挡防工程32.67万立方米，占总量91.8%；桥梁下部构造98.2%，上部构造安装84.8%；全线隧道累计开挖3004米，占总量3959米的75.9%；隧道衬砌2395米，占总量的60.2%；水泥砼上面层43.33万平方米，占总量44.67万平方米的97.1%；沥青砼上面层24.82万平方米，占总量29.89万平方米的83%。</t>
  </si>
  <si>
    <t>累计完成：路基土石方231.45万立方米，占总量的97.1%；挡防工程41.6万立方米,占总量的79.1%；桥梁下部构造95.7%，上部构造安装81.1%；隧道开挖14975米，占总量15477米的96.8%；隧道衬砌14049米,占总量的90.8%。</t>
  </si>
  <si>
    <t>累计完成：隧道主洞开挖6025米，占总长度7966米的75.6%；隧道衬砌5730米，占总量的71.8%。</t>
  </si>
  <si>
    <t>累计完成：路基土石方226万立方米，占总量的100%；挡防工程13.2万立方米，占总量100%；桥梁下部构造100%；涵洞工程100%；底基层100%，基层100%,沥青下面层100%，沥青上面层62.5%。</t>
  </si>
  <si>
    <r>
      <t>兴蜀公司管理项目投资及形象进度完成情况</t>
    </r>
    <r>
      <rPr>
        <sz val="16"/>
        <rFont val="黑体"/>
        <family val="3"/>
      </rPr>
      <t>（截止2016年4月底）</t>
    </r>
  </si>
  <si>
    <t>累计完成：路基土石方38.68万立方米，占总量的99%；挡防工程100%；桥梁下部构造100%，上部构造100%；隧道开挖14289米，占总长度14304米的99.9%；隧道衬砌13564米，占总量的94.8%。底基层94.4%，基层96.8%,沥青下面层48.8%，沥青中面层58.1%。</t>
  </si>
  <si>
    <t>累计完成：路基土石方117.4万立方米，占总量的100%；挡防工程32.67万立方米，占总量91.8%；桥梁下部构造99.3%，上部构造安装84.8%；全线隧道累计开挖3258米，占总量3959米的82.3%；隧道衬砌2641米，占总量的66.4%；水泥砼上面层43.33万平方米，占总量44.67万平方米的97.1%；沥青砼上面层24.82万平方米，占总量29.89万平方米的83%。</t>
  </si>
  <si>
    <t>布拖冯家坪溜索改桥</t>
  </si>
  <si>
    <t>金阳对坪溜索改桥</t>
  </si>
  <si>
    <t>累计完成：路基土石方231.45万立方米，占总量的97.1%；挡防工程42.1万立方米,占总量的80.1%；桥梁下部构造96%，上部构造安装86.6%；隧道开挖15213米，占总量15477米的98.3%；隧道衬砌14288米,占总量的92.3%。</t>
  </si>
  <si>
    <t>累计完成：隧道主洞开挖6295米，占总长度7966米的79.1%；隧道衬砌5983米，占总量的75.2%。</t>
  </si>
  <si>
    <t>累计完成：路基土石方6.8万立方米，占总量的85.8%。</t>
  </si>
  <si>
    <t>累计完成：路基土石方0.21万立方米，占总量的48.8%；桥梁下部构造27%。</t>
  </si>
  <si>
    <r>
      <t>兴蜀公司管理项目投资及形象进度完成情况</t>
    </r>
    <r>
      <rPr>
        <sz val="16"/>
        <rFont val="黑体"/>
        <family val="3"/>
      </rPr>
      <t>（截止2016年5月底）</t>
    </r>
  </si>
  <si>
    <t>大雷路</t>
  </si>
  <si>
    <t>箐口山隧道</t>
  </si>
  <si>
    <t>俄安路</t>
  </si>
  <si>
    <t>海磨路</t>
  </si>
  <si>
    <t>累计完成：路基土石方38.68万立方米，占总量的99%；挡防工程100%；桥梁下部构造100%，上部构造100%；隧道开挖14289米，占总长度14304米的99.9%；隧道衬砌13814米，占总量的96.6%。底基层94.4%，基层96.8%,沥青下面层76.8%，沥青中面层69.5%，沥青上面层36.7%。</t>
  </si>
  <si>
    <t>隧道主洞开挖7954米，占总长度7954米的100%；完成隧道衬砌7954米，占总量的100%。</t>
  </si>
  <si>
    <t>累计完成：路基土石方117.4万立方米，占总量的100%；挡防工程32.67万立方米，占总量91.8%；桥梁下部构造99.3%，上部构造安装89.6%；全线隧道累计开挖3454米，占总量3959米的87.2%；隧道衬砌2798米，占总量的70.4%；水泥砼上面层43.33万平方米，占总量44.67万平方米的97.1%；沥青砼上面层24.82万平方米，占总量29.89万平方米的83%。</t>
  </si>
  <si>
    <t>累计完成：路基土石方266.92万立方米，占总量的99.3%；挡防工程42.1万立方米,占总量的80.1%；桥梁下部构造97.1%，上部构造安装89.5%；隧道开挖15418米，占总量15477米的99.6%；隧道衬砌14686米,占总量的94.9%。沥青下面层23.4%，沥青上面层15.5%。</t>
  </si>
  <si>
    <t>累计完成：隧道主洞开挖6557米，占总长度7966米的82.4%；隧道衬砌6222米，占总量的78.2%。</t>
  </si>
  <si>
    <t>累计完成：路基土石方226万立方米，占总量的100%；挡防工程13.2万立方米，占总量100%；桥梁下部构造100%；涵洞工程100%；底基层100%，基层100%,沥青下面层100%，沥青上面层86.8%。</t>
  </si>
  <si>
    <t>累计完成：路基土石方7.3万立方米，占总量的92.1%；挡防工程0.05万立方米，占总量3%。</t>
  </si>
  <si>
    <t>累计完成：路基土石方20.03万立方米，占总量的15.4%。</t>
  </si>
  <si>
    <t>累计完成：路基土石方20.6万立方米，占总量的13.6%；挡防工程0.1万立方米，占总量1.7%。</t>
  </si>
  <si>
    <t>累计完成：路基土石方6.86万立方米，占总量的14.5%；隧道开挖18米，占总量2281米的0.8%。</t>
  </si>
  <si>
    <t>累计完成：路基土石方0.16万立方米，占总量的0.5%；挡防工程0.38万立方米，占总量6.4%。</t>
  </si>
  <si>
    <r>
      <t>兴蜀公司管理项目投资及形象进度完成情况</t>
    </r>
    <r>
      <rPr>
        <sz val="16"/>
        <rFont val="黑体"/>
        <family val="3"/>
      </rPr>
      <t>（截止2016年6月底）</t>
    </r>
  </si>
  <si>
    <t>金阳对坪溜索改桥</t>
  </si>
  <si>
    <t>累计完成：路基土石方38.68万立方米，占总量的99%；挡防工程100%；桥梁下部构造100%，上部构造100%；隧道开挖14289米，占总长度14304米的99.9%；隧道衬砌14234米，占总量的99.5%。底基层95.3%，基层98.5%,沥青下面层85.5%，沥青中面层78%，沥青上面层42%。</t>
  </si>
  <si>
    <t>累计完成：路基土石方117.4万立方米，占总量的100%；挡防工程32.67万立方米，占总量91.8%；桥梁下部构造100%，上部构造安装92%；全线隧道累计开挖3742米，占总量3959米的94.5%；隧道衬砌3185米，占总量的80.4%；水泥砼上面层43.33万平方米，占总量44.67万平方米的97.1%；沥青砼上面层24.82万平方米，占总量29.89万平方米的83%。</t>
  </si>
  <si>
    <t>累计完成：路基土石方268.9万立方米，占总量的100%；挡防工程42.63万立方米,占总量的81.1%；桥梁下部构造97.1%，上部构造安装90.7%；隧道开挖15475米，占总量15477米的99.9%；隧道衬砌14929米,占总量的96.5%。沥青下面层38.4%，沥青上面层22.1%。</t>
  </si>
  <si>
    <t>累计完成：隧道主洞开挖6756米，占总长度7966米的84.9%；隧道衬砌6395米，占总量的80.4%。</t>
  </si>
  <si>
    <t>累计完成：路基土石方226万立方米，占总量的100%；挡防工程13.2万立方米，占总量100%；桥梁下部构造100%；涵洞工程100%；底基层100%，基层100%,沥青下面层100%，沥青上面层100%。主体工程全面完工。</t>
  </si>
  <si>
    <t>累计完成：路基土石方0.21万立方米，占总量的48.8%；桥梁下部构造50%。</t>
  </si>
  <si>
    <t>累计完成：路基土石方18.44万立方米，占总量的39.1%；隧道开挖49米，占总量2281米的2.1%。</t>
  </si>
  <si>
    <t>累计完成：路基土石方57.9万立方米，占总量的38.3%；挡防工程0.29万立方米，占总量的4.8%。</t>
  </si>
  <si>
    <t>累计完成：路基土石方3.44万立方米，占总量的10.1%；挡防工程0.88万立方米，占总量的14.9%。</t>
  </si>
  <si>
    <t>累计完成：路基土石方7.51万立方米，占总量的94.7%；挡防工程0.4万立方米，占总量的24%。</t>
  </si>
  <si>
    <t>累计完成：路基土石方28.52万立方米，占总量的21.9%；挡防工程0.032万立方米，占总量的0.3%。</t>
  </si>
  <si>
    <r>
      <t>兴蜀公司管理项目投资及形象进度完成情况</t>
    </r>
    <r>
      <rPr>
        <sz val="16"/>
        <rFont val="黑体"/>
        <family val="3"/>
      </rPr>
      <t>（截止2016年7月底）</t>
    </r>
  </si>
  <si>
    <t>累计完成：路基土石方45.47万立方米，占总量的100%；挡防工程100%；桥梁下部构造100%，上部构造100%；隧道开挖14314米，占总长度14314米的100%；隧道衬砌14314米，占总量的100%。底基层100%，基层98.5%,沥青下面层88.3%，沥青中面层100%，沥青上面层94.1%。</t>
  </si>
  <si>
    <t>累计完成：路基土石方117.4万立方米，占总量的100%；挡防工程35.59万立方米，占总量100%；桥梁下部构造100%，上部构造安装100%；全线隧道累计开挖3876米，占总量3959米的97.9%；隧道衬砌3387米，占总量的85.2%；水泥砼上面层43.33万平方米，占总量44.67万平方米的97.1%；沥青砼上面层26.36万平方米，占总量29.89万平方米的88.2%。</t>
  </si>
  <si>
    <t>累计完成：路基土石方268.9万立方米，占总量的100%；挡防工程43.5万立方米,占总量的82.7%；桥梁下部构造97.1%，上部构造安装92.6%；隧道开挖15475米，占总量15477米的99.9%；隧道衬砌15341米,占总量的99.1%。沥青下面层51.1%，沥青上面层44.3%。</t>
  </si>
  <si>
    <t>累计完成：隧道主洞开挖6940米，占总长度7966米的87.2%；隧道衬砌6544米，占总量的82.2%。</t>
  </si>
  <si>
    <t>累计完成：路基土石方7.51万立方米，占总量的94.7%；挡防工程0.71万立方米，占总量的42.5%。</t>
  </si>
  <si>
    <t>累计完成：路基土石方26.44万立方米，占总量的56%；挡防工程0.58万立方米，占总量的24.1%；隧道开挖69米，占总量2281米的3%。</t>
  </si>
  <si>
    <t>累计完成：路基土石方60.9万立方米，占总量的40.3%；挡防工程0.61万立方米，占总量的10.1%。</t>
  </si>
  <si>
    <t>累计完成：路基土石方5.58万立方米，占总量的16.4%；挡防工程1.54万立方米，占总量的26.1%；涵洞工程完成总量的14.8%。</t>
  </si>
  <si>
    <t>累计完成：路基土石方37.12万立方米，占总量的28.5%；挡防工程0.482万立方米，占总量的4.4%；涵洞工程完成总量的12.6%。</t>
  </si>
  <si>
    <r>
      <t>兴蜀公司管理项目投资及形象进度完成情况</t>
    </r>
    <r>
      <rPr>
        <sz val="16"/>
        <rFont val="黑体"/>
        <family val="3"/>
      </rPr>
      <t>（截止2016年8月底）</t>
    </r>
  </si>
  <si>
    <t>累计完成：路基土石方117.4万立方米，占总量的100%；挡防工程35.59万立方米，占总量100%；桥梁下部构造100%，上部构造安装100%；全线隧道累计开挖3907米，占总量3959米的98.7%；隧道衬砌3510米，占总量的88.3%；水泥砼上面层43.33万平方米，占总量44.67万平方米的97.1%；沥青砼上面层26.36万平方米，占总量29.89万平方米的88.2%。</t>
  </si>
  <si>
    <t>累计完成：路基土石方268.9万立方米，占总量的100%；挡防工程43.89万立方米,占总量的83.5%；桥梁下部构造97.1%，上部构造安装92.6%；隧道开挖15475米，占总量15477米的99.9%；隧道衬砌15415米,占总量的99.6%。沥青下面层70.1%，沥青上面层59.1%。</t>
  </si>
  <si>
    <t>累计完成：路基土石方0.21万立方米，占总量的48.8%；桥梁下部构造75%。</t>
  </si>
  <si>
    <t>累计完成：路基土石方7.51万立方米，占总量的94.7%；挡防工程0.88万立方米，占总量的52.7%。</t>
  </si>
  <si>
    <t>累计完成：隧道主洞开挖7175米，占总长度7966米的90.2%；隧道衬砌6700米，占总量的84.2%。</t>
  </si>
  <si>
    <t>累计完成：路基土石方30.44万立方米，占总量的64.5%；挡防工程1.18万立方米，占总量的49%；隧道开挖113米，占总量2281米的5%；隧道衬砌18米，占总量2281米的0.8%。</t>
  </si>
  <si>
    <t>累计完成：路基土石方11.31万立方米，占总量的27.8%；挡防工程3.53万立方米，占总量的42.1%；涵洞工程完成总量的32.9%。</t>
  </si>
  <si>
    <t>累计完成：路基土石方37.12万立方米，占总量的28.5%；挡防工程1.002万立方米，占总量的9.1%；涵洞工程完成总量的25.3%。</t>
  </si>
  <si>
    <t>累计完成：路基土石方71.1万立方米，占总量的47%；挡防工程0.78万立方米，占总量的12.9%，涵洞工程完成总量的21.2%。</t>
  </si>
  <si>
    <r>
      <t>兴蜀公司管理项目投资及形象进度完成情况</t>
    </r>
    <r>
      <rPr>
        <sz val="16"/>
        <rFont val="黑体"/>
        <family val="3"/>
      </rPr>
      <t>（截止2016年9月底）</t>
    </r>
  </si>
  <si>
    <t>累计完成：路基土石方117.4万立方米，占总量的100%；挡防工程35.59万立方米，占总量100%；桥梁下部构造100%，上部构造安装100%；全线隧道累计开挖3978米，占总量3978米的100%；隧道衬砌3693米，占总量的92.8%；水泥砼上面层43.33万平方米，占总量44.67万平方米的97.1%；沥青砼上面层29.29万平方米，占总量29.89万平方米的98%。</t>
  </si>
  <si>
    <t>累计完成：路基土石方268.9万立方米，占总量的100%；挡防工程43.93万立方米,占总量的83.5%；桥梁下部构造97.1%，上部构造安装92.6%；隧道开挖15477米，占总量15477米的100%；隧道衬砌15415米,占总量的99.6%。沥青下面层83.8%，沥青上面层67.2%。</t>
  </si>
  <si>
    <t>累计完成：隧道主洞开挖7450米，占总长度7966米的93.6%；隧道衬砌7019米，占总量的88.2%。</t>
  </si>
  <si>
    <t>累计完成：路基土石方7.51万立方米，占总量的94.7%；挡防工程1.83万立方米，占总量的80.3%。</t>
  </si>
  <si>
    <t>累计完成：路基土石方30.44万立方米，占总量的64.5%；挡防工程1.71万立方米，占总量的71%；隧道开挖271米，占总量2281米的11.9%；隧道衬砌35米，占总量2281米的1.5%。</t>
  </si>
  <si>
    <t>累计完成：路基土石方15.22万立方米，占总量的37.3%；挡防工程4.51万立方米，占总量的53.8%；涵洞工程完成总量的39.6%。</t>
  </si>
  <si>
    <t>累计完成：路基土石方42.65万立方米，占总量的32.7%；挡防工程3.142万立方米，占总量的28.6%；涵洞工程完成总量的40.2%。</t>
  </si>
  <si>
    <t>累计完成：路基土石方120.16万立方米，占总量的79.4%；挡防工程1.47万立方米，占总量的24.3%，涵洞工程完成总量的50%。</t>
  </si>
  <si>
    <t>累计完成：路基土石方45.47万立方米，占总量的100%；挡防工程100%；桥梁下部构造100%，上部构造100%；隧道开挖14314米，占总长度14314米的100%；隧道衬砌14314米，占总量的100%。底基层100%，基层100%,沥青下面层100%，沥青中面层100%，沥青上面层100%。主体工程全面完工。</t>
  </si>
  <si>
    <t>隧道主洞开挖7954米，占总长度7954米的100%；完成隧道衬砌7954米，占总量的100%。主体工程全面完工。</t>
  </si>
  <si>
    <t xml:space="preserve">        </t>
  </si>
  <si>
    <t>桑然路</t>
  </si>
  <si>
    <t>累计完成：路基土石方0.21万立方米，占总量的48.8%；桥梁下部构造87%。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</si>
  <si>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</si>
  <si>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</si>
  <si>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</si>
  <si>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</si>
  <si>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</si>
  <si>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</si>
  <si>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</si>
  <si>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</si>
  <si>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</si>
  <si>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</si>
  <si>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累计支付金额(万元）</t>
  </si>
  <si>
    <t>累计形象进度完成情况</t>
  </si>
  <si>
    <t>全部</t>
  </si>
  <si>
    <t>其中
建安</t>
  </si>
  <si>
    <r>
      <t>兴蜀公司管理项目投资及形象进度完成情况</t>
    </r>
    <r>
      <rPr>
        <sz val="16"/>
        <rFont val="黑体"/>
        <family val="3"/>
      </rPr>
      <t>（截止2016年12月底）</t>
    </r>
  </si>
  <si>
    <t>累计完成：路基土石方68.8万立方米，占总量的22.5%；挡防工程1.6万立方米，占总量的3.1%。</t>
  </si>
  <si>
    <t>累计完成：路基土石方7.68万立方米，占总量的96.8%；挡防工程2.23万立方米，占总量的97.8%。</t>
  </si>
  <si>
    <t>累计完成：路基土石方27.62万立方米，占总量的67.8%；挡防工程5.85万立方米，占总量的69.7%；涵洞工程完成总量的74.2%。</t>
  </si>
  <si>
    <t>累计完成：路基土石方32.44万立方米，占总量的68.7%；挡防工程2.41万立方米，占总量的100%；隧道开挖816米，占总量2281米的35.7%；隧道衬砌570米，占总量2281米的25%。</t>
  </si>
  <si>
    <t>累计完成：路基土石方301.95万立方米，占总量的100%；挡防工程48.29万立方米,占总量的100%；桥梁下部构造100%，上部构造安装100%；隧道开挖15477米，占总量15477米的100%；隧道衬砌15477米,占总量的100%。沥青下面层89.3%，沥青上面层95.8%。</t>
  </si>
  <si>
    <t>累计完成：隧道主洞开挖7965米，占总长度7966米的100%；隧道衬砌7820米，占总量的98%;洞外路面下面层完成2.8万平米，占总量的19.2%。</t>
  </si>
  <si>
    <t>累计完成：路基土石方62.73万立方米，占总量的48.1%；挡防工程7.99万立方米，占总量的72.7%；涵洞工程完成总量的62.1%。</t>
  </si>
  <si>
    <t>累计完成：路基土石方148.32万立方米，占总量的98%；挡防工程1.52万立方米，占总量的25.1%，涵洞工程完成总量的67.3%。路面底基层完成36.8%，路面基层完成36.5%。米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</si>
</sst>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_ &quot;¥&quot;* #,##0.00_ ;_ &quot;¥&quot;* \-#,##0.00_ ;_ &quot;¥&quot;* \-??_ ;_ @_ "/>
    <numFmt numFmtId="186" formatCode="_ &quot;¥&quot;* #,##0_ ;_ &quot;¥&quot;* \-#,##0_ ;_ &quot;¥&quot;* \-_ ;_ @_ "/>
    <numFmt numFmtId="187" formatCode="0_);[Red]\(0\)"/>
    <numFmt numFmtId="188" formatCode="0_ "/>
    <numFmt numFmtId="189" formatCode="0.0_ "/>
    <numFmt numFmtId="190" formatCode="0.00_);[Red]\(0.00\)"/>
    <numFmt numFmtId="191" formatCode="0.0"/>
    <numFmt numFmtId="192" formatCode="0.00_ "/>
    <numFmt numFmtId="193" formatCode="0.000000000000000000%"/>
    <numFmt numFmtId="194" formatCode="0.0000_ "/>
    <numFmt numFmtId="195" formatCode="0.00;_뀀"/>
    <numFmt numFmtId="196" formatCode="_-* #,##0_$_-;\-* #,##0_$_-;_-* &quot;-&quot;_$_-;_-@_-"/>
    <numFmt numFmtId="197" formatCode="_-* #,##0.00_$_-;\-* #,##0.00_$_-;_-* &quot;-&quot;??_$_-;_-@_-"/>
    <numFmt numFmtId="198" formatCode="&quot;$&quot;#,##0_);\(&quot;$&quot;#,##0\)"/>
    <numFmt numFmtId="199" formatCode="#,##0;\-#,##0;&quot;-&quot;"/>
    <numFmt numFmtId="200" formatCode="#,##0;\(#,##0\)"/>
    <numFmt numFmtId="201" formatCode="#,##0;[Red]\(#,##0\)"/>
    <numFmt numFmtId="202" formatCode="_-&quot;$&quot;* #,##0_-;\-&quot;$&quot;* #,##0_-;_-&quot;$&quot;* &quot;-&quot;_-;_-@_-"/>
    <numFmt numFmtId="203" formatCode="_-&quot;$&quot;\ * #,##0.00_-;_-&quot;$&quot;\ * #,##0.00\-;_-&quot;$&quot;\ * &quot;-&quot;??_-;_-@_-"/>
    <numFmt numFmtId="204" formatCode="\$#,##0.00;\(\$#,##0.00\)"/>
    <numFmt numFmtId="205" formatCode="\$#,##0;\(\$#,##0\)"/>
    <numFmt numFmtId="206" formatCode="#,##0.0_);\(#,##0.0\)"/>
    <numFmt numFmtId="207" formatCode="_-&quot;$&quot;\ * #,##0_-;_-&quot;$&quot;\ * #,##0\-;_-&quot;$&quot;\ * &quot;-&quot;_-;_-@_-"/>
    <numFmt numFmtId="208" formatCode="&quot;$&quot;#,##0_);[Red]\(&quot;$&quot;#,##0\)"/>
    <numFmt numFmtId="209" formatCode="&quot;$&quot;#,##0.00_);[Red]\(&quot;$&quot;#,##0.00\)"/>
    <numFmt numFmtId="210" formatCode="&quot;$&quot;\ #,##0.00_-;[Red]&quot;$&quot;\ #,##0.00\-"/>
    <numFmt numFmtId="211" formatCode="0.00_)"/>
    <numFmt numFmtId="212" formatCode="_-* #,##0\ _k_r_-;\-* #,##0\ _k_r_-;_-* &quot;-&quot;\ _k_r_-;_-@_-"/>
    <numFmt numFmtId="213" formatCode="_-* #,##0.00\ _k_r_-;\-* #,##0.00\ _k_r_-;_-* &quot;-&quot;??\ _k_r_-;_-@_-"/>
    <numFmt numFmtId="214" formatCode="&quot;綅&quot;\t#,##0_);[Red]\(&quot;綅&quot;\t#,##0\)"/>
    <numFmt numFmtId="215" formatCode="&quot;?\t#,##0_);[Red]\(&quot;&quot;?&quot;\t#,##0\)"/>
    <numFmt numFmtId="216" formatCode="_(&quot;$&quot;* #,##0.00_);_(&quot;$&quot;* \(#,##0.00\);_(&quot;$&quot;* &quot;-&quot;??_);_(@_)"/>
    <numFmt numFmtId="217" formatCode="_(&quot;$&quot;* #,##0_);_(&quot;$&quot;* \(#,##0\);_(&quot;$&quot;* &quot;-&quot;_);_(@_)"/>
    <numFmt numFmtId="218" formatCode="_-&quot;$&quot;* #,##0.00_-;\-&quot;$&quot;* #,##0.00_-;_-&quot;$&quot;* &quot;-&quot;??_-;_-@_-"/>
    <numFmt numFmtId="219" formatCode="_-* #,##0&quot;$&quot;_-;\-* #,##0&quot;$&quot;_-;_-* &quot;-&quot;&quot;$&quot;_-;_-@_-"/>
    <numFmt numFmtId="220" formatCode="_-* #,##0.00&quot;$&quot;_-;\-* #,##0.00&quot;$&quot;_-;_-* &quot;-&quot;??&quot;$&quot;_-;_-@_-"/>
    <numFmt numFmtId="221" formatCode="yy\.mm\.dd"/>
    <numFmt numFmtId="222" formatCode="0.000_);[Red]\(0.000\)"/>
    <numFmt numFmtId="223" formatCode="0.0000_);[Red]\(0.0000\)"/>
    <numFmt numFmtId="224" formatCode="0.0_);[Red]\(0.0\)"/>
  </numFmts>
  <fonts count="9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sz val="11"/>
      <color indexed="9"/>
      <name val="宋体"/>
      <family val="0"/>
    </font>
    <font>
      <sz val="12"/>
      <color indexed="9"/>
      <name val="楷体_GB2312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0"/>
    </font>
    <font>
      <b/>
      <sz val="13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10"/>
      <name val="楷体_GB2312"/>
      <family val="0"/>
    </font>
    <font>
      <sz val="12"/>
      <color indexed="52"/>
      <name val="楷体_GB2312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color indexed="62"/>
      <name val="楷体_GB2312"/>
      <family val="0"/>
    </font>
    <font>
      <sz val="11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6"/>
      <name val="黑体"/>
      <family val="3"/>
    </font>
    <font>
      <sz val="20"/>
      <name val="黑体"/>
      <family val="3"/>
    </font>
    <font>
      <sz val="20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b/>
      <sz val="7"/>
      <name val="仿宋_GB2312"/>
      <family val="3"/>
    </font>
    <font>
      <sz val="10"/>
      <name val="宋体"/>
      <family val="0"/>
    </font>
    <font>
      <sz val="10"/>
      <name val="仿宋_GB2312"/>
      <family val="0"/>
    </font>
    <font>
      <b/>
      <sz val="9"/>
      <name val="宋体"/>
      <family val="0"/>
    </font>
    <font>
      <b/>
      <sz val="9"/>
      <name val="仿宋_GB2312"/>
      <family val="3"/>
    </font>
    <font>
      <sz val="10"/>
      <color indexed="10"/>
      <name val="仿宋_GB2312"/>
      <family val="3"/>
    </font>
    <font>
      <b/>
      <sz val="9"/>
      <color indexed="8"/>
      <name val="仿宋_GB2312"/>
      <family val="3"/>
    </font>
    <font>
      <sz val="10"/>
      <color rgb="FFFF0000"/>
      <name val="仿宋_GB2312"/>
      <family val="3"/>
    </font>
    <font>
      <b/>
      <sz val="9"/>
      <color theme="1"/>
      <name val="仿宋_GB2312"/>
      <family val="3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98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 locked="0"/>
    </xf>
    <xf numFmtId="0" fontId="3" fillId="0" borderId="0">
      <alignment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6" fillId="0" borderId="0">
      <alignment/>
      <protection/>
    </xf>
    <xf numFmtId="49" fontId="2" fillId="0" borderId="0" applyFont="0" applyFill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5" fillId="0" borderId="0">
      <alignment/>
      <protection/>
    </xf>
    <xf numFmtId="0" fontId="3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 vertical="top"/>
      <protection/>
    </xf>
    <xf numFmtId="0" fontId="4" fillId="0" borderId="0">
      <alignment/>
      <protection/>
    </xf>
    <xf numFmtId="0" fontId="3" fillId="0" borderId="0">
      <alignment vertical="top"/>
      <protection/>
    </xf>
    <xf numFmtId="0" fontId="5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>
      <alignment/>
      <protection locked="0"/>
    </xf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1" fillId="22" borderId="0" applyNumberFormat="0" applyBorder="0" applyAlignment="0" applyProtection="0"/>
    <xf numFmtId="0" fontId="9" fillId="2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4" borderId="0" applyNumberFormat="0" applyBorder="0" applyAlignment="0" applyProtection="0"/>
    <xf numFmtId="0" fontId="11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9" fillId="31" borderId="0" applyNumberFormat="0" applyBorder="0" applyAlignment="0" applyProtection="0"/>
    <xf numFmtId="0" fontId="13" fillId="0" borderId="0">
      <alignment horizontal="center" wrapText="1"/>
      <protection locked="0"/>
    </xf>
    <xf numFmtId="0" fontId="14" fillId="3" borderId="0" applyNumberFormat="0" applyBorder="0" applyAlignment="0" applyProtection="0"/>
    <xf numFmtId="3" fontId="15" fillId="0" borderId="0">
      <alignment/>
      <protection/>
    </xf>
    <xf numFmtId="198" fontId="16" fillId="0" borderId="1" applyAlignment="0" applyProtection="0"/>
    <xf numFmtId="199" fontId="3" fillId="0" borderId="0" applyFill="0" applyBorder="0" applyAlignment="0">
      <protection/>
    </xf>
    <xf numFmtId="0" fontId="17" fillId="32" borderId="2" applyNumberFormat="0" applyAlignment="0" applyProtection="0"/>
    <xf numFmtId="0" fontId="18" fillId="33" borderId="3" applyNumberFormat="0" applyAlignment="0" applyProtection="0"/>
    <xf numFmtId="0" fontId="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200" fontId="19" fillId="0" borderId="0">
      <alignment/>
      <protection/>
    </xf>
    <xf numFmtId="184" fontId="2" fillId="0" borderId="0" applyFont="0" applyFill="0" applyBorder="0" applyAlignment="0" applyProtection="0"/>
    <xf numFmtId="201" fontId="2" fillId="0" borderId="0">
      <alignment/>
      <protection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19" fillId="0" borderId="0">
      <alignment/>
      <protection/>
    </xf>
    <xf numFmtId="0" fontId="20" fillId="0" borderId="0" applyProtection="0">
      <alignment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19" fillId="0" borderId="0">
      <alignment/>
      <protection/>
    </xf>
    <xf numFmtId="0" fontId="21" fillId="0" borderId="0" applyNumberFormat="0" applyFill="0" applyBorder="0" applyAlignment="0" applyProtection="0"/>
    <xf numFmtId="2" fontId="20" fillId="0" borderId="0" applyProtection="0">
      <alignment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24" fillId="32" borderId="0" applyNumberFormat="0" applyBorder="0" applyAlignment="0" applyProtection="0"/>
    <xf numFmtId="0" fontId="25" fillId="0" borderId="4" applyNumberFormat="0" applyAlignment="0" applyProtection="0"/>
    <xf numFmtId="0" fontId="25" fillId="0" borderId="5">
      <alignment horizontal="left" vertical="center"/>
      <protection/>
    </xf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Protection="0">
      <alignment/>
    </xf>
    <xf numFmtId="0" fontId="25" fillId="0" borderId="0" applyProtection="0">
      <alignment/>
    </xf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10" fontId="24" fillId="34" borderId="9" applyNumberFormat="0" applyBorder="0" applyAlignment="0" applyProtection="0"/>
    <xf numFmtId="206" fontId="32" fillId="35" borderId="0">
      <alignment/>
      <protection/>
    </xf>
    <xf numFmtId="0" fontId="31" fillId="7" borderId="2" applyNumberFormat="0" applyAlignment="0" applyProtection="0"/>
    <xf numFmtId="0" fontId="33" fillId="0" borderId="10" applyNumberFormat="0" applyFill="0" applyAlignment="0" applyProtection="0"/>
    <xf numFmtId="206" fontId="34" fillId="36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35" fillId="0" borderId="0" applyFont="0" applyFill="0" applyBorder="0" applyAlignment="0" applyProtection="0"/>
    <xf numFmtId="209" fontId="35" fillId="0" borderId="0" applyFont="0" applyFill="0" applyBorder="0" applyAlignment="0" applyProtection="0"/>
    <xf numFmtId="21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36" fillId="37" borderId="0" applyNumberFormat="0" applyBorder="0" applyAlignment="0" applyProtection="0"/>
    <xf numFmtId="0" fontId="19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32" fillId="0" borderId="0">
      <alignment/>
      <protection/>
    </xf>
    <xf numFmtId="211" fontId="39" fillId="0" borderId="0">
      <alignment/>
      <protection/>
    </xf>
    <xf numFmtId="0" fontId="5" fillId="0" borderId="0">
      <alignment/>
      <protection/>
    </xf>
    <xf numFmtId="0" fontId="7" fillId="34" borderId="11" applyNumberFormat="0" applyFont="0" applyAlignment="0" applyProtection="0"/>
    <xf numFmtId="0" fontId="40" fillId="32" borderId="12" applyNumberFormat="0" applyAlignment="0" applyProtection="0"/>
    <xf numFmtId="14" fontId="13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2" fillId="0" borderId="0" applyFont="0" applyFill="0" applyProtection="0">
      <alignment/>
    </xf>
    <xf numFmtId="0" fontId="35" fillId="0" borderId="0" applyNumberFormat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16" fillId="0" borderId="13">
      <alignment horizontal="center"/>
      <protection/>
    </xf>
    <xf numFmtId="3" fontId="35" fillId="0" borderId="0" applyFont="0" applyFill="0" applyBorder="0" applyAlignment="0" applyProtection="0"/>
    <xf numFmtId="0" fontId="35" fillId="38" borderId="0" applyNumberFormat="0" applyFont="0" applyBorder="0" applyAlignment="0" applyProtection="0"/>
    <xf numFmtId="3" fontId="41" fillId="0" borderId="0">
      <alignment/>
      <protection/>
    </xf>
    <xf numFmtId="0" fontId="3" fillId="0" borderId="0" applyNumberFormat="0" applyFill="0" applyBorder="0" applyAlignment="0" applyProtection="0"/>
    <xf numFmtId="0" fontId="43" fillId="39" borderId="14">
      <alignment/>
      <protection locked="0"/>
    </xf>
    <xf numFmtId="0" fontId="44" fillId="0" borderId="0">
      <alignment/>
      <protection/>
    </xf>
    <xf numFmtId="0" fontId="43" fillId="39" borderId="14">
      <alignment/>
      <protection locked="0"/>
    </xf>
    <xf numFmtId="0" fontId="43" fillId="39" borderId="14">
      <alignment/>
      <protection locked="0"/>
    </xf>
    <xf numFmtId="0" fontId="43" fillId="39" borderId="14">
      <alignment/>
      <protection locked="0"/>
    </xf>
    <xf numFmtId="0" fontId="43" fillId="39" borderId="14">
      <alignment/>
      <protection locked="0"/>
    </xf>
    <xf numFmtId="0" fontId="45" fillId="0" borderId="0" applyNumberFormat="0" applyFill="0" applyBorder="0" applyAlignment="0" applyProtection="0"/>
    <xf numFmtId="0" fontId="20" fillId="0" borderId="15" applyProtection="0">
      <alignment/>
    </xf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47" fillId="0" borderId="6" applyNumberFormat="0" applyFill="0" applyAlignment="0" applyProtection="0"/>
    <xf numFmtId="0" fontId="27" fillId="0" borderId="7" applyNumberFormat="0" applyFill="0" applyAlignment="0" applyProtection="0"/>
    <xf numFmtId="0" fontId="48" fillId="0" borderId="7" applyNumberFormat="0" applyFill="0" applyAlignment="0" applyProtection="0"/>
    <xf numFmtId="0" fontId="28" fillId="0" borderId="8" applyNumberFormat="0" applyFill="0" applyAlignment="0" applyProtection="0"/>
    <xf numFmtId="0" fontId="4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0" borderId="16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52" fillId="0" borderId="17" applyNumberFormat="0" applyFill="0" applyProtection="0">
      <alignment horizontal="center"/>
    </xf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6" fillId="40" borderId="0" applyNumberFormat="0" applyBorder="0" applyAlignment="0" applyProtection="0"/>
    <xf numFmtId="0" fontId="55" fillId="3" borderId="0" applyNumberFormat="0" applyBorder="0" applyAlignment="0" applyProtection="0"/>
    <xf numFmtId="0" fontId="54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5" borderId="0" applyNumberFormat="0" applyBorder="0" applyAlignment="0" applyProtection="0"/>
    <xf numFmtId="0" fontId="56" fillId="40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56" fillId="40" borderId="0" applyNumberFormat="0" applyBorder="0" applyAlignment="0" applyProtection="0"/>
    <xf numFmtId="0" fontId="14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3" fillId="25" borderId="0" applyNumberFormat="0" applyBorder="0" applyAlignment="0" applyProtection="0"/>
    <xf numFmtId="0" fontId="64" fillId="4" borderId="0" applyNumberFormat="0" applyBorder="0" applyAlignment="0" applyProtection="0"/>
    <xf numFmtId="0" fontId="6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6" borderId="0" applyNumberFormat="0" applyBorder="0" applyAlignment="0" applyProtection="0"/>
    <xf numFmtId="0" fontId="63" fillId="2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4" fillId="6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3" fillId="25" borderId="0" applyNumberFormat="0" applyBorder="0" applyAlignment="0" applyProtection="0"/>
    <xf numFmtId="0" fontId="23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4" fillId="6" borderId="0" applyNumberFormat="0" applyBorder="0" applyAlignment="0" applyProtection="0"/>
    <xf numFmtId="0" fontId="62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0" borderId="1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0" fontId="17" fillId="32" borderId="2" applyNumberFormat="0" applyAlignment="0" applyProtection="0"/>
    <xf numFmtId="0" fontId="70" fillId="32" borderId="2" applyNumberFormat="0" applyAlignment="0" applyProtection="0"/>
    <xf numFmtId="0" fontId="18" fillId="33" borderId="3" applyNumberFormat="0" applyAlignment="0" applyProtection="0"/>
    <xf numFmtId="0" fontId="71" fillId="33" borderId="3" applyNumberFormat="0" applyAlignment="0" applyProtection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2" fillId="0" borderId="17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74" fillId="0" borderId="10" applyNumberFormat="0" applyFill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>
      <alignment/>
      <protection/>
    </xf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31" borderId="0" applyNumberFormat="0" applyBorder="0" applyAlignment="0" applyProtection="0"/>
    <xf numFmtId="0" fontId="10" fillId="31" borderId="0" applyNumberFormat="0" applyBorder="0" applyAlignment="0" applyProtection="0"/>
    <xf numFmtId="221" fontId="2" fillId="0" borderId="17" applyFill="0" applyProtection="0">
      <alignment horizontal="right"/>
    </xf>
    <xf numFmtId="0" fontId="2" fillId="0" borderId="16" applyNumberFormat="0" applyFill="0" applyProtection="0">
      <alignment horizontal="left"/>
    </xf>
    <xf numFmtId="0" fontId="36" fillId="37" borderId="0" applyNumberFormat="0" applyBorder="0" applyAlignment="0" applyProtection="0"/>
    <xf numFmtId="0" fontId="76" fillId="37" borderId="0" applyNumberFormat="0" applyBorder="0" applyAlignment="0" applyProtection="0"/>
    <xf numFmtId="0" fontId="40" fillId="32" borderId="12" applyNumberFormat="0" applyAlignment="0" applyProtection="0"/>
    <xf numFmtId="0" fontId="77" fillId="32" borderId="12" applyNumberFormat="0" applyAlignment="0" applyProtection="0"/>
    <xf numFmtId="0" fontId="31" fillId="7" borderId="2" applyNumberFormat="0" applyAlignment="0" applyProtection="0"/>
    <xf numFmtId="0" fontId="78" fillId="7" borderId="2" applyNumberFormat="0" applyAlignment="0" applyProtection="0"/>
    <xf numFmtId="1" fontId="2" fillId="0" borderId="17" applyFill="0" applyProtection="0">
      <alignment horizontal="center"/>
    </xf>
    <xf numFmtId="1" fontId="79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0" borderId="0">
      <alignment/>
      <protection/>
    </xf>
    <xf numFmtId="191" fontId="79" fillId="0" borderId="9">
      <alignment vertical="center"/>
      <protection locked="0"/>
    </xf>
    <xf numFmtId="0" fontId="3" fillId="0" borderId="0">
      <alignment vertical="top"/>
      <protection/>
    </xf>
    <xf numFmtId="0" fontId="69" fillId="0" borderId="0">
      <alignment/>
      <protection/>
    </xf>
    <xf numFmtId="0" fontId="66" fillId="0" borderId="0" applyNumberFormat="0" applyFill="0" applyBorder="0" applyAlignment="0" applyProtection="0"/>
    <xf numFmtId="0" fontId="35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34" borderId="11" applyNumberFormat="0" applyFont="0" applyAlignment="0" applyProtection="0"/>
    <xf numFmtId="0" fontId="0" fillId="34" borderId="11" applyNumberFormat="0" applyFont="0" applyAlignment="0" applyProtection="0"/>
    <xf numFmtId="38" fontId="81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>
      <alignment/>
      <protection/>
    </xf>
  </cellStyleXfs>
  <cellXfs count="87">
    <xf numFmtId="0" fontId="0" fillId="0" borderId="0" xfId="0" applyAlignment="1">
      <alignment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right" vertical="center"/>
    </xf>
    <xf numFmtId="0" fontId="87" fillId="0" borderId="19" xfId="0" applyFont="1" applyBorder="1" applyAlignment="1">
      <alignment horizontal="center" vertical="center" wrapText="1"/>
    </xf>
    <xf numFmtId="0" fontId="87" fillId="0" borderId="9" xfId="0" applyFont="1" applyBorder="1" applyAlignment="1">
      <alignment horizontal="center" vertical="center" wrapText="1"/>
    </xf>
    <xf numFmtId="176" fontId="87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9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176" fontId="90" fillId="0" borderId="9" xfId="0" applyNumberFormat="1" applyFont="1" applyBorder="1" applyAlignment="1">
      <alignment horizontal="center" vertical="center"/>
    </xf>
    <xf numFmtId="0" fontId="90" fillId="0" borderId="9" xfId="0" applyFont="1" applyBorder="1" applyAlignment="1">
      <alignment horizontal="left" vertical="center" wrapText="1"/>
    </xf>
    <xf numFmtId="0" fontId="90" fillId="0" borderId="9" xfId="0" applyFont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center" vertical="center"/>
    </xf>
    <xf numFmtId="0" fontId="87" fillId="0" borderId="9" xfId="0" applyFont="1" applyFill="1" applyBorder="1" applyAlignment="1">
      <alignment horizontal="center" vertical="center" wrapText="1"/>
    </xf>
    <xf numFmtId="0" fontId="90" fillId="0" borderId="9" xfId="0" applyFont="1" applyFill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90" fillId="0" borderId="20" xfId="0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176" fontId="87" fillId="0" borderId="9" xfId="0" applyNumberFormat="1" applyFont="1" applyBorder="1" applyAlignment="1">
      <alignment horizontal="center" vertical="center"/>
    </xf>
    <xf numFmtId="0" fontId="8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89" fillId="0" borderId="0" xfId="0" applyFont="1" applyAlignment="1">
      <alignment/>
    </xf>
    <xf numFmtId="176" fontId="89" fillId="0" borderId="0" xfId="0" applyNumberFormat="1" applyFont="1" applyAlignment="1">
      <alignment/>
    </xf>
    <xf numFmtId="17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87" fillId="0" borderId="0" xfId="0" applyFont="1" applyBorder="1" applyAlignment="1">
      <alignment horizontal="center" vertical="center"/>
    </xf>
    <xf numFmtId="0" fontId="90" fillId="0" borderId="9" xfId="0" applyFont="1" applyFill="1" applyBorder="1" applyAlignment="1">
      <alignment horizontal="left" vertical="center" wrapText="1"/>
    </xf>
    <xf numFmtId="176" fontId="90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85" fillId="0" borderId="0" xfId="0" applyFont="1" applyFill="1" applyAlignment="1">
      <alignment horizontal="center" vertical="center"/>
    </xf>
    <xf numFmtId="0" fontId="95" fillId="0" borderId="9" xfId="0" applyFont="1" applyFill="1" applyBorder="1" applyAlignment="1">
      <alignment horizontal="center" vertical="center"/>
    </xf>
    <xf numFmtId="0" fontId="87" fillId="0" borderId="9" xfId="0" applyFont="1" applyFill="1" applyBorder="1" applyAlignment="1">
      <alignment horizontal="center" vertical="center"/>
    </xf>
    <xf numFmtId="0" fontId="89" fillId="0" borderId="0" xfId="0" applyFont="1" applyFill="1" applyAlignment="1">
      <alignment/>
    </xf>
    <xf numFmtId="0" fontId="0" fillId="0" borderId="0" xfId="0" applyFill="1" applyAlignment="1">
      <alignment/>
    </xf>
    <xf numFmtId="0" fontId="87" fillId="0" borderId="20" xfId="0" applyFont="1" applyFill="1" applyBorder="1" applyAlignment="1">
      <alignment horizontal="center" vertical="center"/>
    </xf>
    <xf numFmtId="0" fontId="90" fillId="44" borderId="9" xfId="0" applyFont="1" applyFill="1" applyBorder="1" applyAlignment="1">
      <alignment horizontal="center" vertical="center"/>
    </xf>
    <xf numFmtId="9" fontId="90" fillId="0" borderId="9" xfId="0" applyNumberFormat="1" applyFont="1" applyBorder="1" applyAlignment="1">
      <alignment horizontal="center" vertical="center"/>
    </xf>
    <xf numFmtId="0" fontId="90" fillId="45" borderId="20" xfId="0" applyFont="1" applyFill="1" applyBorder="1" applyAlignment="1">
      <alignment horizontal="center" vertical="center"/>
    </xf>
    <xf numFmtId="0" fontId="90" fillId="45" borderId="9" xfId="0" applyNumberFormat="1" applyFont="1" applyFill="1" applyBorder="1" applyAlignment="1">
      <alignment horizontal="center" vertical="center"/>
    </xf>
    <xf numFmtId="0" fontId="92" fillId="0" borderId="9" xfId="0" applyFont="1" applyBorder="1" applyAlignment="1">
      <alignment horizontal="center" vertical="center" wrapText="1"/>
    </xf>
    <xf numFmtId="176" fontId="92" fillId="0" borderId="9" xfId="0" applyNumberFormat="1" applyFont="1" applyBorder="1" applyAlignment="1">
      <alignment horizontal="center" vertical="center" wrapText="1"/>
    </xf>
    <xf numFmtId="0" fontId="1" fillId="45" borderId="19" xfId="0" applyFont="1" applyFill="1" applyBorder="1" applyAlignment="1">
      <alignment horizontal="center" vertical="center"/>
    </xf>
    <xf numFmtId="0" fontId="92" fillId="45" borderId="19" xfId="0" applyFont="1" applyFill="1" applyBorder="1" applyAlignment="1">
      <alignment horizontal="center" vertical="center" wrapText="1"/>
    </xf>
    <xf numFmtId="0" fontId="1" fillId="45" borderId="9" xfId="0" applyFont="1" applyFill="1" applyBorder="1" applyAlignment="1">
      <alignment horizontal="center" vertical="center"/>
    </xf>
    <xf numFmtId="0" fontId="92" fillId="45" borderId="9" xfId="0" applyFont="1" applyFill="1" applyBorder="1" applyAlignment="1">
      <alignment horizontal="center" vertical="center" wrapText="1"/>
    </xf>
    <xf numFmtId="0" fontId="90" fillId="45" borderId="9" xfId="0" applyFont="1" applyFill="1" applyBorder="1" applyAlignment="1">
      <alignment horizontal="center" vertical="center"/>
    </xf>
    <xf numFmtId="176" fontId="90" fillId="45" borderId="9" xfId="0" applyNumberFormat="1" applyFont="1" applyFill="1" applyBorder="1" applyAlignment="1">
      <alignment horizontal="center" vertical="center"/>
    </xf>
    <xf numFmtId="0" fontId="90" fillId="45" borderId="9" xfId="0" applyFont="1" applyFill="1" applyBorder="1" applyAlignment="1">
      <alignment horizontal="left" vertical="center" wrapText="1"/>
    </xf>
    <xf numFmtId="0" fontId="87" fillId="45" borderId="20" xfId="0" applyFont="1" applyFill="1" applyBorder="1" applyAlignment="1">
      <alignment horizontal="center" vertical="center"/>
    </xf>
    <xf numFmtId="0" fontId="87" fillId="45" borderId="9" xfId="0" applyFont="1" applyFill="1" applyBorder="1" applyAlignment="1">
      <alignment horizontal="center" vertical="center"/>
    </xf>
    <xf numFmtId="176" fontId="87" fillId="45" borderId="9" xfId="0" applyNumberFormat="1" applyFont="1" applyFill="1" applyBorder="1" applyAlignment="1">
      <alignment horizontal="center" vertical="center"/>
    </xf>
    <xf numFmtId="0" fontId="87" fillId="45" borderId="9" xfId="0" applyNumberFormat="1" applyFont="1" applyFill="1" applyBorder="1" applyAlignment="1">
      <alignment horizontal="center" vertical="center"/>
    </xf>
    <xf numFmtId="176" fontId="87" fillId="0" borderId="9" xfId="0" applyNumberFormat="1" applyFont="1" applyBorder="1" applyAlignment="1">
      <alignment horizontal="center" vertical="center" wrapText="1"/>
    </xf>
    <xf numFmtId="0" fontId="87" fillId="0" borderId="9" xfId="0" applyFont="1" applyBorder="1" applyAlignment="1">
      <alignment horizontal="center" vertical="center" wrapText="1"/>
    </xf>
    <xf numFmtId="0" fontId="90" fillId="0" borderId="9" xfId="0" applyFont="1" applyBorder="1" applyAlignment="1">
      <alignment horizontal="center" vertical="center"/>
    </xf>
    <xf numFmtId="176" fontId="90" fillId="0" borderId="9" xfId="0" applyNumberFormat="1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7" fillId="0" borderId="19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 wrapText="1"/>
    </xf>
    <xf numFmtId="0" fontId="90" fillId="0" borderId="9" xfId="0" applyFont="1" applyBorder="1" applyAlignment="1">
      <alignment horizontal="left" vertical="center" wrapText="1"/>
    </xf>
    <xf numFmtId="0" fontId="87" fillId="0" borderId="9" xfId="0" applyFont="1" applyBorder="1" applyAlignment="1">
      <alignment horizontal="center" vertical="center"/>
    </xf>
    <xf numFmtId="0" fontId="89" fillId="0" borderId="9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90" fillId="0" borderId="9" xfId="0" applyFont="1" applyFill="1" applyBorder="1" applyAlignment="1">
      <alignment horizontal="center" vertical="center"/>
    </xf>
    <xf numFmtId="0" fontId="87" fillId="0" borderId="9" xfId="0" applyFont="1" applyFill="1" applyBorder="1" applyAlignment="1">
      <alignment horizontal="center" vertical="center" wrapText="1"/>
    </xf>
    <xf numFmtId="9" fontId="90" fillId="0" borderId="9" xfId="0" applyNumberFormat="1" applyFont="1" applyBorder="1" applyAlignment="1">
      <alignment horizontal="center" vertical="center"/>
    </xf>
    <xf numFmtId="0" fontId="90" fillId="45" borderId="9" xfId="0" applyFont="1" applyFill="1" applyBorder="1" applyAlignment="1">
      <alignment horizontal="left" vertical="center" wrapText="1"/>
    </xf>
    <xf numFmtId="0" fontId="90" fillId="45" borderId="9" xfId="0" applyFont="1" applyFill="1" applyBorder="1" applyAlignment="1">
      <alignment horizontal="center" vertical="center"/>
    </xf>
    <xf numFmtId="176" fontId="90" fillId="45" borderId="9" xfId="0" applyNumberFormat="1" applyFont="1" applyFill="1" applyBorder="1" applyAlignment="1">
      <alignment horizontal="center" vertical="center"/>
    </xf>
    <xf numFmtId="176" fontId="92" fillId="0" borderId="9" xfId="0" applyNumberFormat="1" applyFont="1" applyBorder="1" applyAlignment="1">
      <alignment horizontal="center" vertical="center" wrapText="1"/>
    </xf>
    <xf numFmtId="0" fontId="92" fillId="0" borderId="9" xfId="0" applyFont="1" applyBorder="1" applyAlignment="1">
      <alignment horizontal="center" vertical="center" wrapText="1"/>
    </xf>
    <xf numFmtId="176" fontId="96" fillId="0" borderId="19" xfId="0" applyNumberFormat="1" applyFont="1" applyBorder="1" applyAlignment="1">
      <alignment horizontal="center" vertical="center" wrapText="1"/>
    </xf>
    <xf numFmtId="176" fontId="96" fillId="0" borderId="16" xfId="0" applyNumberFormat="1" applyFont="1" applyBorder="1" applyAlignment="1">
      <alignment horizontal="center" vertical="center" wrapText="1"/>
    </xf>
    <xf numFmtId="0" fontId="90" fillId="45" borderId="19" xfId="0" applyNumberFormat="1" applyFont="1" applyFill="1" applyBorder="1" applyAlignment="1">
      <alignment horizontal="center" vertical="center"/>
    </xf>
    <xf numFmtId="0" fontId="90" fillId="45" borderId="16" xfId="0" applyNumberFormat="1" applyFont="1" applyFill="1" applyBorder="1" applyAlignment="1">
      <alignment horizontal="center" vertical="center"/>
    </xf>
    <xf numFmtId="0" fontId="92" fillId="45" borderId="9" xfId="0" applyFont="1" applyFill="1" applyBorder="1" applyAlignment="1">
      <alignment horizontal="center" vertical="center"/>
    </xf>
    <xf numFmtId="0" fontId="1" fillId="45" borderId="9" xfId="0" applyFont="1" applyFill="1" applyBorder="1" applyAlignment="1">
      <alignment horizontal="center" vertical="center"/>
    </xf>
    <xf numFmtId="0" fontId="1" fillId="45" borderId="19" xfId="0" applyFont="1" applyFill="1" applyBorder="1" applyAlignment="1">
      <alignment horizontal="center" vertical="center"/>
    </xf>
    <xf numFmtId="0" fontId="92" fillId="45" borderId="9" xfId="0" applyFont="1" applyFill="1" applyBorder="1" applyAlignment="1">
      <alignment horizontal="center" vertical="center" wrapText="1"/>
    </xf>
    <xf numFmtId="0" fontId="92" fillId="45" borderId="19" xfId="0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0" fontId="92" fillId="0" borderId="9" xfId="0" applyFont="1" applyFill="1" applyBorder="1" applyAlignment="1">
      <alignment horizontal="center" vertical="center" wrapText="1"/>
    </xf>
  </cellXfs>
  <cellStyles count="587">
    <cellStyle name="Normal" xfId="0"/>
    <cellStyle name="RowLevel_0" xfId="1"/>
    <cellStyle name="ColLevel_0" xfId="2"/>
    <cellStyle name="RowLevel_1" xfId="3"/>
    <cellStyle name=" 1" xfId="15"/>
    <cellStyle name="?鹎%U龡&amp;H?_x0008__x001C__x001C_?_x0007__x0001__x0001_" xfId="16"/>
    <cellStyle name="_0号变更表统一" xfId="17"/>
    <cellStyle name="_20100326高清市院遂宁检察院1080P配置清单26日改" xfId="18"/>
    <cellStyle name="_Book1" xfId="19"/>
    <cellStyle name="_Book1_1" xfId="20"/>
    <cellStyle name="_Book1_2" xfId="21"/>
    <cellStyle name="_Book1_3" xfId="22"/>
    <cellStyle name="_Book1_4" xfId="23"/>
    <cellStyle name="_Book1_Book1" xfId="24"/>
    <cellStyle name="_ET_STYLE_NoName_00_" xfId="25"/>
    <cellStyle name="_ET_STYLE_NoName_00__Book1" xfId="26"/>
    <cellStyle name="_ET_STYLE_NoName_00__Book1_1" xfId="27"/>
    <cellStyle name="_ET_STYLE_NoName_00__Book1_1_县公司" xfId="28"/>
    <cellStyle name="_ET_STYLE_NoName_00__Book1_1_银行账户情况表_2010年12月" xfId="29"/>
    <cellStyle name="_ET_STYLE_NoName_00__Book1_2" xfId="30"/>
    <cellStyle name="_ET_STYLE_NoName_00__Book1_3" xfId="31"/>
    <cellStyle name="_ET_STYLE_NoName_00__Book1_县公司" xfId="32"/>
    <cellStyle name="_ET_STYLE_NoName_00__Book1_银行账户情况表_2010年12月" xfId="33"/>
    <cellStyle name="_ET_STYLE_NoName_00__Sheet1" xfId="34"/>
    <cellStyle name="_ET_STYLE_NoName_00__Sheet3" xfId="35"/>
    <cellStyle name="_ET_STYLE_NoName_00__东雅代表处12月份月报" xfId="36"/>
    <cellStyle name="_ET_STYLE_NoName_00__附4、旬报" xfId="37"/>
    <cellStyle name="_ET_STYLE_NoName_00__附件22：施工形象月报" xfId="38"/>
    <cellStyle name="_ET_STYLE_NoName_00__建行" xfId="39"/>
    <cellStyle name="_ET_STYLE_NoName_00__县公司" xfId="40"/>
    <cellStyle name="_ET_STYLE_NoName_00__银行账户情况表_2010年12月" xfId="41"/>
    <cellStyle name="_ET_STYLE_NoName_00__云南水利电力有限公司" xfId="42"/>
    <cellStyle name="_Sheet1" xfId="43"/>
    <cellStyle name="_本部汇总" xfId="44"/>
    <cellStyle name="_东雅代表处12月份月报" xfId="45"/>
    <cellStyle name="_南方电网" xfId="46"/>
    <cellStyle name="_弱电系统设备配置报价清单" xfId="47"/>
    <cellStyle name="0,0&#13;&#10;NA&#13;&#10;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强调文字颜色 1" xfId="55"/>
    <cellStyle name="20% - 强调文字颜色 1 2" xfId="56"/>
    <cellStyle name="20% - 强调文字颜色 2" xfId="57"/>
    <cellStyle name="20% - 强调文字颜色 2 2" xfId="58"/>
    <cellStyle name="20% - 强调文字颜色 3" xfId="59"/>
    <cellStyle name="20% - 强调文字颜色 3 2" xfId="60"/>
    <cellStyle name="20% - 强调文字颜色 4" xfId="61"/>
    <cellStyle name="20% - 强调文字颜色 4 2" xfId="62"/>
    <cellStyle name="20% - 强调文字颜色 5" xfId="63"/>
    <cellStyle name="20% - 强调文字颜色 5 2" xfId="64"/>
    <cellStyle name="20% - 强调文字颜色 6" xfId="65"/>
    <cellStyle name="20% - 强调文字颜色 6 2" xfId="66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强调文字颜色 1" xfId="73"/>
    <cellStyle name="40% - 强调文字颜色 1 2" xfId="74"/>
    <cellStyle name="40% - 强调文字颜色 2" xfId="75"/>
    <cellStyle name="40% - 强调文字颜色 2 2" xfId="76"/>
    <cellStyle name="40% - 强调文字颜色 3" xfId="77"/>
    <cellStyle name="40% - 强调文字颜色 3 2" xfId="78"/>
    <cellStyle name="40% - 强调文字颜色 4" xfId="79"/>
    <cellStyle name="40% - 强调文字颜色 4 2" xfId="80"/>
    <cellStyle name="40% - 强调文字颜色 5" xfId="81"/>
    <cellStyle name="40% - 强调文字颜色 5 2" xfId="82"/>
    <cellStyle name="40% - 强调文字颜色 6" xfId="83"/>
    <cellStyle name="40% - 强调文字颜色 6 2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强调文字颜色 1" xfId="91"/>
    <cellStyle name="60% - 强调文字颜色 1 2" xfId="92"/>
    <cellStyle name="60% - 强调文字颜色 2" xfId="93"/>
    <cellStyle name="60% - 强调文字颜色 2 2" xfId="94"/>
    <cellStyle name="60% - 强调文字颜色 3" xfId="95"/>
    <cellStyle name="60% - 强调文字颜色 3 2" xfId="96"/>
    <cellStyle name="60% - 强调文字颜色 4" xfId="97"/>
    <cellStyle name="60% - 强调文字颜色 4 2" xfId="98"/>
    <cellStyle name="60% - 强调文字颜色 5" xfId="99"/>
    <cellStyle name="60% - 强调文字颜色 5 2" xfId="100"/>
    <cellStyle name="60% - 强调文字颜色 6" xfId="101"/>
    <cellStyle name="60% - 强调文字颜色 6 2" xfId="102"/>
    <cellStyle name="6mal" xfId="103"/>
    <cellStyle name="Accent1" xfId="104"/>
    <cellStyle name="Accent1 - 20%" xfId="105"/>
    <cellStyle name="Accent1 - 40%" xfId="106"/>
    <cellStyle name="Accent1 - 60%" xfId="107"/>
    <cellStyle name="Accent1_公安安全支出补充表5.14" xfId="108"/>
    <cellStyle name="Accent2" xfId="109"/>
    <cellStyle name="Accent2 - 20%" xfId="110"/>
    <cellStyle name="Accent2 - 40%" xfId="111"/>
    <cellStyle name="Accent2 - 60%" xfId="112"/>
    <cellStyle name="Accent2_公安安全支出补充表5.14" xfId="113"/>
    <cellStyle name="Accent3" xfId="114"/>
    <cellStyle name="Accent3 - 20%" xfId="115"/>
    <cellStyle name="Accent3 - 40%" xfId="116"/>
    <cellStyle name="Accent3 - 60%" xfId="117"/>
    <cellStyle name="Accent3_公安安全支出补充表5.14" xfId="118"/>
    <cellStyle name="Accent4" xfId="119"/>
    <cellStyle name="Accent4 - 20%" xfId="120"/>
    <cellStyle name="Accent4 - 40%" xfId="121"/>
    <cellStyle name="Accent4 - 60%" xfId="122"/>
    <cellStyle name="Accent4_公安安全支出补充表5.14" xfId="123"/>
    <cellStyle name="Accent5" xfId="124"/>
    <cellStyle name="Accent5 - 20%" xfId="125"/>
    <cellStyle name="Accent5 - 40%" xfId="126"/>
    <cellStyle name="Accent5 - 60%" xfId="127"/>
    <cellStyle name="Accent5_公安安全支出补充表5.14" xfId="128"/>
    <cellStyle name="Accent6" xfId="129"/>
    <cellStyle name="Accent6 - 20%" xfId="130"/>
    <cellStyle name="Accent6 - 40%" xfId="131"/>
    <cellStyle name="Accent6 - 60%" xfId="132"/>
    <cellStyle name="Accent6_公安安全支出补充表5.14" xfId="133"/>
    <cellStyle name="args.style" xfId="134"/>
    <cellStyle name="Bad" xfId="135"/>
    <cellStyle name="Black" xfId="136"/>
    <cellStyle name="Border" xfId="137"/>
    <cellStyle name="Calc Currency (0)" xfId="138"/>
    <cellStyle name="Calculation" xfId="139"/>
    <cellStyle name="Check Cell" xfId="140"/>
    <cellStyle name="ColLevel_0" xfId="141"/>
    <cellStyle name="Comma [0]" xfId="142"/>
    <cellStyle name="comma zerodec" xfId="143"/>
    <cellStyle name="Comma_!!!GO" xfId="144"/>
    <cellStyle name="comma-d" xfId="145"/>
    <cellStyle name="Currency [0]" xfId="146"/>
    <cellStyle name="Currency_!!!GO" xfId="147"/>
    <cellStyle name="Currency1" xfId="148"/>
    <cellStyle name="Date" xfId="149"/>
    <cellStyle name="Dezimal [0]_laroux" xfId="150"/>
    <cellStyle name="Dezimal_laroux" xfId="151"/>
    <cellStyle name="Dollar (zero dec)" xfId="152"/>
    <cellStyle name="Explanatory Text" xfId="153"/>
    <cellStyle name="Fixed" xfId="154"/>
    <cellStyle name="Followed Hyperlink_AheadBehind.xls Chart 23" xfId="155"/>
    <cellStyle name="Good" xfId="156"/>
    <cellStyle name="Grey" xfId="157"/>
    <cellStyle name="Header1" xfId="158"/>
    <cellStyle name="Header2" xfId="159"/>
    <cellStyle name="Heading 1" xfId="160"/>
    <cellStyle name="Heading 2" xfId="161"/>
    <cellStyle name="Heading 3" xfId="162"/>
    <cellStyle name="Heading 4" xfId="163"/>
    <cellStyle name="HEADING1" xfId="164"/>
    <cellStyle name="HEADING2" xfId="165"/>
    <cellStyle name="Hyperlink_AheadBehind.xls Chart 23" xfId="166"/>
    <cellStyle name="Input" xfId="167"/>
    <cellStyle name="Input [yellow]" xfId="168"/>
    <cellStyle name="Input Cells" xfId="169"/>
    <cellStyle name="Input_Book1" xfId="170"/>
    <cellStyle name="Linked Cell" xfId="171"/>
    <cellStyle name="Linked Cells" xfId="172"/>
    <cellStyle name="Millares [0]_96 Risk" xfId="173"/>
    <cellStyle name="Millares_96 Risk" xfId="174"/>
    <cellStyle name="Milliers [0]_!!!GO" xfId="175"/>
    <cellStyle name="Milliers_!!!GO" xfId="176"/>
    <cellStyle name="Moneda [0]_96 Risk" xfId="177"/>
    <cellStyle name="Moneda_96 Risk" xfId="178"/>
    <cellStyle name="Mon閠aire [0]_!!!GO" xfId="179"/>
    <cellStyle name="Mon閠aire_!!!GO" xfId="180"/>
    <cellStyle name="Neutral" xfId="181"/>
    <cellStyle name="New Times Roman" xfId="182"/>
    <cellStyle name="no dec" xfId="183"/>
    <cellStyle name="Non défini" xfId="184"/>
    <cellStyle name="Norma,_laroux_4_营业在建 (2)_E21" xfId="185"/>
    <cellStyle name="Normal - Style1" xfId="186"/>
    <cellStyle name="Normal_!!!GO" xfId="187"/>
    <cellStyle name="Note" xfId="188"/>
    <cellStyle name="Output" xfId="189"/>
    <cellStyle name="per.style" xfId="190"/>
    <cellStyle name="Percent [2]" xfId="191"/>
    <cellStyle name="Percent_!!!GO" xfId="192"/>
    <cellStyle name="Pourcentage_pldt" xfId="193"/>
    <cellStyle name="PSChar" xfId="194"/>
    <cellStyle name="PSDate" xfId="195"/>
    <cellStyle name="PSDec" xfId="196"/>
    <cellStyle name="PSHeading" xfId="197"/>
    <cellStyle name="PSInt" xfId="198"/>
    <cellStyle name="PSSpacer" xfId="199"/>
    <cellStyle name="Red" xfId="200"/>
    <cellStyle name="RowLevel_0" xfId="201"/>
    <cellStyle name="sstot" xfId="202"/>
    <cellStyle name="Standard_AREAS" xfId="203"/>
    <cellStyle name="t" xfId="204"/>
    <cellStyle name="t_Book1" xfId="205"/>
    <cellStyle name="t_HVAC Equipment (3)" xfId="206"/>
    <cellStyle name="t_HVAC Equipment (3)_Book1" xfId="207"/>
    <cellStyle name="Title" xfId="208"/>
    <cellStyle name="Total" xfId="209"/>
    <cellStyle name="Tusental (0)_pldt" xfId="210"/>
    <cellStyle name="Tusental_pldt" xfId="211"/>
    <cellStyle name="Valuta (0)_pldt" xfId="212"/>
    <cellStyle name="Valuta_pldt" xfId="213"/>
    <cellStyle name="Warning Text" xfId="214"/>
    <cellStyle name="Percent" xfId="215"/>
    <cellStyle name="百分比 2" xfId="216"/>
    <cellStyle name="百分比 2 2" xfId="217"/>
    <cellStyle name="百分比 3" xfId="218"/>
    <cellStyle name="百分比 4" xfId="219"/>
    <cellStyle name="捠壿 [0.00]_Region Orders (2)" xfId="220"/>
    <cellStyle name="捠壿_Region Orders (2)" xfId="221"/>
    <cellStyle name="编号" xfId="222"/>
    <cellStyle name="标题" xfId="223"/>
    <cellStyle name="标题 1" xfId="224"/>
    <cellStyle name="标题 1 2" xfId="225"/>
    <cellStyle name="标题 2" xfId="226"/>
    <cellStyle name="标题 2 2" xfId="227"/>
    <cellStyle name="标题 3" xfId="228"/>
    <cellStyle name="标题 3 2" xfId="229"/>
    <cellStyle name="标题 4" xfId="230"/>
    <cellStyle name="标题 4 2" xfId="231"/>
    <cellStyle name="标题 5" xfId="232"/>
    <cellStyle name="标题1" xfId="233"/>
    <cellStyle name="表标题" xfId="234"/>
    <cellStyle name="部门" xfId="235"/>
    <cellStyle name="差" xfId="236"/>
    <cellStyle name="差 2" xfId="237"/>
    <cellStyle name="差_~4190974" xfId="238"/>
    <cellStyle name="差_~5676413" xfId="239"/>
    <cellStyle name="差_00省级(打印)" xfId="240"/>
    <cellStyle name="差_00省级(定稿)" xfId="241"/>
    <cellStyle name="差_03昭通" xfId="242"/>
    <cellStyle name="差_0502通海县" xfId="243"/>
    <cellStyle name="差_05玉溪" xfId="244"/>
    <cellStyle name="差_0605石屏县" xfId="245"/>
    <cellStyle name="差_1003牟定县" xfId="246"/>
    <cellStyle name="差_1110洱源县" xfId="247"/>
    <cellStyle name="差_11大理" xfId="248"/>
    <cellStyle name="差_2、土地面积、人口、粮食产量基本情况" xfId="249"/>
    <cellStyle name="差_2006年分析表" xfId="250"/>
    <cellStyle name="差_2006年基础数据" xfId="251"/>
    <cellStyle name="差_2006年全省财力计算表（中央、决算）" xfId="252"/>
    <cellStyle name="差_2006年水利统计指标统计表" xfId="253"/>
    <cellStyle name="差_2006年在职人员情况" xfId="254"/>
    <cellStyle name="差_2007年检察院案件数" xfId="255"/>
    <cellStyle name="差_2007年可用财力" xfId="256"/>
    <cellStyle name="差_2007年人员分部门统计表" xfId="257"/>
    <cellStyle name="差_2007年政法部门业务指标" xfId="258"/>
    <cellStyle name="差_2008年县级公安保障标准落实奖励经费分配测算" xfId="259"/>
    <cellStyle name="差_2008云南省分县市中小学教职工统计表（教育厅提供）" xfId="260"/>
    <cellStyle name="差_2009年一般性转移支付标准工资" xfId="261"/>
    <cellStyle name="差_2009年一般性转移支付标准工资_~4190974" xfId="262"/>
    <cellStyle name="差_2009年一般性转移支付标准工资_~5676413" xfId="263"/>
    <cellStyle name="差_2009年一般性转移支付标准工资_不用软件计算9.1不考虑经费管理评价xl" xfId="264"/>
    <cellStyle name="差_2009年一般性转移支付标准工资_地方配套按人均增幅控制8.30xl" xfId="265"/>
    <cellStyle name="差_2009年一般性转移支付标准工资_地方配套按人均增幅控制8.30一般预算平均增幅、人均可用财力平均增幅两次控制、社会治安系数调整、案件数调整xl" xfId="266"/>
    <cellStyle name="差_2009年一般性转移支付标准工资_地方配套按人均增幅控制8.31（调整结案率后）xl" xfId="267"/>
    <cellStyle name="差_2009年一般性转移支付标准工资_奖励补助测算5.22测试" xfId="268"/>
    <cellStyle name="差_2009年一般性转移支付标准工资_奖励补助测算5.23新" xfId="269"/>
    <cellStyle name="差_2009年一般性转移支付标准工资_奖励补助测算5.24冯铸" xfId="270"/>
    <cellStyle name="差_2009年一般性转移支付标准工资_奖励补助测算7.23" xfId="271"/>
    <cellStyle name="差_2009年一般性转移支付标准工资_奖励补助测算7.25" xfId="272"/>
    <cellStyle name="差_2009年一般性转移支付标准工资_奖励补助测算7.25 (version 1) (version 1)" xfId="273"/>
    <cellStyle name="差_530623_2006年县级财政报表附表" xfId="274"/>
    <cellStyle name="差_530629_2006年县级财政报表附表" xfId="275"/>
    <cellStyle name="差_5334_2006年迪庆县级财政报表附表" xfId="276"/>
    <cellStyle name="差_Book1" xfId="277"/>
    <cellStyle name="差_Book1_1" xfId="278"/>
    <cellStyle name="差_Book1_2" xfId="279"/>
    <cellStyle name="差_Book1_县公司" xfId="280"/>
    <cellStyle name="差_Book1_银行账户情况表_2010年12月" xfId="281"/>
    <cellStyle name="差_Book2" xfId="282"/>
    <cellStyle name="差_M01-2(州市补助收入)" xfId="283"/>
    <cellStyle name="差_M03" xfId="284"/>
    <cellStyle name="差_不用软件计算9.1不考虑经费管理评价xl" xfId="285"/>
    <cellStyle name="差_财政供养人员" xfId="286"/>
    <cellStyle name="差_财政支出对上级的依赖程度" xfId="287"/>
    <cellStyle name="差_城建部门" xfId="288"/>
    <cellStyle name="差_地方配套按人均增幅控制8.30xl" xfId="289"/>
    <cellStyle name="差_地方配套按人均增幅控制8.30一般预算平均增幅、人均可用财力平均增幅两次控制、社会治安系数调整、案件数调整xl" xfId="290"/>
    <cellStyle name="差_地方配套按人均增幅控制8.31（调整结案率后）xl" xfId="291"/>
    <cellStyle name="差_第五部分(才淼、饶永宏）" xfId="292"/>
    <cellStyle name="差_第一部分：综合全" xfId="293"/>
    <cellStyle name="差_附件22：施工形象月报" xfId="294"/>
    <cellStyle name="差_高中教师人数（教育厅1.6日提供）" xfId="295"/>
    <cellStyle name="差_汇总" xfId="296"/>
    <cellStyle name="差_汇总-县级财政报表附表" xfId="297"/>
    <cellStyle name="差_基础数据分析" xfId="298"/>
    <cellStyle name="差_检验表" xfId="299"/>
    <cellStyle name="差_检验表（调整后）" xfId="300"/>
    <cellStyle name="差_建行" xfId="301"/>
    <cellStyle name="差_奖励补助测算5.22测试" xfId="302"/>
    <cellStyle name="差_奖励补助测算5.23新" xfId="303"/>
    <cellStyle name="差_奖励补助测算5.24冯铸" xfId="304"/>
    <cellStyle name="差_奖励补助测算7.23" xfId="305"/>
    <cellStyle name="差_奖励补助测算7.25" xfId="306"/>
    <cellStyle name="差_奖励补助测算7.25 (version 1) (version 1)" xfId="307"/>
    <cellStyle name="差_教师绩效工资测算表（离退休按各地上报数测算）2009年1月1日" xfId="308"/>
    <cellStyle name="差_教育厅提供义务教育及高中教师人数（2009年1月6日）" xfId="309"/>
    <cellStyle name="差_历年教师人数" xfId="310"/>
    <cellStyle name="差_丽江汇总" xfId="311"/>
    <cellStyle name="差_三季度－表二" xfId="312"/>
    <cellStyle name="差_隧道" xfId="313"/>
    <cellStyle name="差_卫生部门" xfId="314"/>
    <cellStyle name="差_文体广播部门" xfId="315"/>
    <cellStyle name="差_下半年禁毒办案经费分配2544.3万元" xfId="316"/>
    <cellStyle name="差_下半年禁吸戒毒经费1000万元" xfId="317"/>
    <cellStyle name="差_县公司" xfId="318"/>
    <cellStyle name="差_县级公安机关公用经费标准奖励测算方案（定稿）" xfId="319"/>
    <cellStyle name="差_县级基础数据" xfId="320"/>
    <cellStyle name="差_雅红" xfId="321"/>
    <cellStyle name="差_业务工作量指标" xfId="322"/>
    <cellStyle name="差_已标价的工程量清单" xfId="323"/>
    <cellStyle name="差_义务教育阶段教职工人数（教育厅提供最终）" xfId="324"/>
    <cellStyle name="差_银行账户情况表_2010年12月" xfId="325"/>
    <cellStyle name="差_云南农村义务教育统计表" xfId="326"/>
    <cellStyle name="差_云南省2008年中小学教师人数统计表" xfId="327"/>
    <cellStyle name="差_云南省2008年中小学教职工情况（教育厅提供20090101加工整理）" xfId="328"/>
    <cellStyle name="差_云南省2008年转移支付测算——州市本级考核部分及政策性测算" xfId="329"/>
    <cellStyle name="差_云南水利电力有限公司" xfId="330"/>
    <cellStyle name="差_指标四" xfId="331"/>
    <cellStyle name="差_指标五" xfId="332"/>
    <cellStyle name="常规 10" xfId="333"/>
    <cellStyle name="常规 11" xfId="334"/>
    <cellStyle name="常规 12" xfId="335"/>
    <cellStyle name="常规 12 2" xfId="336"/>
    <cellStyle name="常规 12_Book1" xfId="337"/>
    <cellStyle name="常规 13" xfId="338"/>
    <cellStyle name="常规 14" xfId="339"/>
    <cellStyle name="常规 15" xfId="340"/>
    <cellStyle name="常规 16" xfId="341"/>
    <cellStyle name="常规 17" xfId="342"/>
    <cellStyle name="常规 18" xfId="343"/>
    <cellStyle name="常规 19" xfId="344"/>
    <cellStyle name="常规 2" xfId="345"/>
    <cellStyle name="常规 2 12" xfId="346"/>
    <cellStyle name="常规 2 2" xfId="347"/>
    <cellStyle name="常规 2 2 2" xfId="348"/>
    <cellStyle name="常规 2 2 2 2 2" xfId="349"/>
    <cellStyle name="常规 2 2 2_Book1" xfId="350"/>
    <cellStyle name="常规 2 2 3" xfId="351"/>
    <cellStyle name="常规 2 2_Book1" xfId="352"/>
    <cellStyle name="常规 2 3" xfId="353"/>
    <cellStyle name="常规 2 3 3" xfId="354"/>
    <cellStyle name="常规 2 3_Book1" xfId="355"/>
    <cellStyle name="常规 2 4" xfId="356"/>
    <cellStyle name="常规 2 5" xfId="357"/>
    <cellStyle name="常规 2 6" xfId="358"/>
    <cellStyle name="常规 2 7" xfId="359"/>
    <cellStyle name="常规 2 8" xfId="360"/>
    <cellStyle name="常规 2_02-2008决算报表格式" xfId="361"/>
    <cellStyle name="常规 20" xfId="362"/>
    <cellStyle name="常规 21" xfId="363"/>
    <cellStyle name="常规 22" xfId="364"/>
    <cellStyle name="常规 23" xfId="365"/>
    <cellStyle name="常规 23 2" xfId="366"/>
    <cellStyle name="常规 23_Book1" xfId="367"/>
    <cellStyle name="常规 24" xfId="368"/>
    <cellStyle name="常规 25" xfId="369"/>
    <cellStyle name="常规 26" xfId="370"/>
    <cellStyle name="常规 27" xfId="371"/>
    <cellStyle name="常规 28" xfId="372"/>
    <cellStyle name="常规 29" xfId="373"/>
    <cellStyle name="常规 3" xfId="374"/>
    <cellStyle name="常规 3 2" xfId="375"/>
    <cellStyle name="常规 3 2 2" xfId="376"/>
    <cellStyle name="常规 3 2_Book1" xfId="377"/>
    <cellStyle name="常规 3 3" xfId="378"/>
    <cellStyle name="常规 3 3 3" xfId="379"/>
    <cellStyle name="常规 3 3_Book1" xfId="380"/>
    <cellStyle name="常规 3 4" xfId="381"/>
    <cellStyle name="常规 3 4 2" xfId="382"/>
    <cellStyle name="常规 3 5" xfId="383"/>
    <cellStyle name="常规 3_Book1" xfId="384"/>
    <cellStyle name="常规 30" xfId="385"/>
    <cellStyle name="常规 31" xfId="386"/>
    <cellStyle name="常规 32" xfId="387"/>
    <cellStyle name="常规 33" xfId="388"/>
    <cellStyle name="常规 34" xfId="389"/>
    <cellStyle name="常规 35" xfId="390"/>
    <cellStyle name="常规 36" xfId="391"/>
    <cellStyle name="常规 37" xfId="392"/>
    <cellStyle name="常规 38" xfId="393"/>
    <cellStyle name="常规 4" xfId="394"/>
    <cellStyle name="常规 4 2" xfId="395"/>
    <cellStyle name="常规 4 3" xfId="396"/>
    <cellStyle name="常规 4 4" xfId="397"/>
    <cellStyle name="常规 4_第六期计量统计20080625" xfId="398"/>
    <cellStyle name="常规 5" xfId="399"/>
    <cellStyle name="常规 5 2" xfId="400"/>
    <cellStyle name="常规 5_Book1" xfId="401"/>
    <cellStyle name="常规 6" xfId="402"/>
    <cellStyle name="常规 6 2" xfId="403"/>
    <cellStyle name="常规 6_Book1" xfId="404"/>
    <cellStyle name="常规 7" xfId="405"/>
    <cellStyle name="常规 7 2" xfId="406"/>
    <cellStyle name="常规 7 3" xfId="407"/>
    <cellStyle name="常规 7 4" xfId="408"/>
    <cellStyle name="常规 7_Book1" xfId="409"/>
    <cellStyle name="常规 8" xfId="410"/>
    <cellStyle name="常规 8 2" xfId="411"/>
    <cellStyle name="常规 8 3" xfId="412"/>
    <cellStyle name="常规 8_Book1" xfId="413"/>
    <cellStyle name="常规 9" xfId="414"/>
    <cellStyle name="常规 9 2" xfId="415"/>
    <cellStyle name="常规 9_Book1" xfId="416"/>
    <cellStyle name="超级链接" xfId="417"/>
    <cellStyle name="Hyperlink" xfId="418"/>
    <cellStyle name="分级显示行_1_13区汇总" xfId="419"/>
    <cellStyle name="分级显示列_1_Book1" xfId="420"/>
    <cellStyle name="归盒啦_95" xfId="421"/>
    <cellStyle name="好" xfId="422"/>
    <cellStyle name="好 2" xfId="423"/>
    <cellStyle name="好_~4190974" xfId="424"/>
    <cellStyle name="好_~5676413" xfId="425"/>
    <cellStyle name="好_00省级(打印)" xfId="426"/>
    <cellStyle name="好_00省级(定稿)" xfId="427"/>
    <cellStyle name="好_03昭通" xfId="428"/>
    <cellStyle name="好_0502通海县" xfId="429"/>
    <cellStyle name="好_05玉溪" xfId="430"/>
    <cellStyle name="好_0605石屏县" xfId="431"/>
    <cellStyle name="好_1003牟定县" xfId="432"/>
    <cellStyle name="好_1110洱源县" xfId="433"/>
    <cellStyle name="好_11大理" xfId="434"/>
    <cellStyle name="好_2、土地面积、人口、粮食产量基本情况" xfId="435"/>
    <cellStyle name="好_2006年分析表" xfId="436"/>
    <cellStyle name="好_2006年基础数据" xfId="437"/>
    <cellStyle name="好_2006年全省财力计算表（中央、决算）" xfId="438"/>
    <cellStyle name="好_2006年水利统计指标统计表" xfId="439"/>
    <cellStyle name="好_2006年在职人员情况" xfId="440"/>
    <cellStyle name="好_2007年检察院案件数" xfId="441"/>
    <cellStyle name="好_2007年可用财力" xfId="442"/>
    <cellStyle name="好_2007年人员分部门统计表" xfId="443"/>
    <cellStyle name="好_2007年政法部门业务指标" xfId="444"/>
    <cellStyle name="好_2008年县级公安保障标准落实奖励经费分配测算" xfId="445"/>
    <cellStyle name="好_2008云南省分县市中小学教职工统计表（教育厅提供）" xfId="446"/>
    <cellStyle name="好_2009年一般性转移支付标准工资" xfId="447"/>
    <cellStyle name="好_2009年一般性转移支付标准工资_~4190974" xfId="448"/>
    <cellStyle name="好_2009年一般性转移支付标准工资_~5676413" xfId="449"/>
    <cellStyle name="好_2009年一般性转移支付标准工资_不用软件计算9.1不考虑经费管理评价xl" xfId="450"/>
    <cellStyle name="好_2009年一般性转移支付标准工资_地方配套按人均增幅控制8.30xl" xfId="451"/>
    <cellStyle name="好_2009年一般性转移支付标准工资_地方配套按人均增幅控制8.30一般预算平均增幅、人均可用财力平均增幅两次控制、社会治安系数调整、案件数调整xl" xfId="452"/>
    <cellStyle name="好_2009年一般性转移支付标准工资_地方配套按人均增幅控制8.31（调整结案率后）xl" xfId="453"/>
    <cellStyle name="好_2009年一般性转移支付标准工资_奖励补助测算5.22测试" xfId="454"/>
    <cellStyle name="好_2009年一般性转移支付标准工资_奖励补助测算5.23新" xfId="455"/>
    <cellStyle name="好_2009年一般性转移支付标准工资_奖励补助测算5.24冯铸" xfId="456"/>
    <cellStyle name="好_2009年一般性转移支付标准工资_奖励补助测算7.23" xfId="457"/>
    <cellStyle name="好_2009年一般性转移支付标准工资_奖励补助测算7.25" xfId="458"/>
    <cellStyle name="好_2009年一般性转移支付标准工资_奖励补助测算7.25 (version 1) (version 1)" xfId="459"/>
    <cellStyle name="好_530623_2006年县级财政报表附表" xfId="460"/>
    <cellStyle name="好_530629_2006年县级财政报表附表" xfId="461"/>
    <cellStyle name="好_5334_2006年迪庆县级财政报表附表" xfId="462"/>
    <cellStyle name="好_Book1" xfId="463"/>
    <cellStyle name="好_Book1_1" xfId="464"/>
    <cellStyle name="好_Book1_2" xfId="465"/>
    <cellStyle name="好_Book1_县公司" xfId="466"/>
    <cellStyle name="好_Book1_银行账户情况表_2010年12月" xfId="467"/>
    <cellStyle name="好_Book2" xfId="468"/>
    <cellStyle name="好_M01-2(州市补助收入)" xfId="469"/>
    <cellStyle name="好_M03" xfId="470"/>
    <cellStyle name="好_不用软件计算9.1不考虑经费管理评价xl" xfId="471"/>
    <cellStyle name="好_财政供养人员" xfId="472"/>
    <cellStyle name="好_财政支出对上级的依赖程度" xfId="473"/>
    <cellStyle name="好_城建部门" xfId="474"/>
    <cellStyle name="好_地方配套按人均增幅控制8.30xl" xfId="475"/>
    <cellStyle name="好_地方配套按人均增幅控制8.30一般预算平均增幅、人均可用财力平均增幅两次控制、社会治安系数调整、案件数调整xl" xfId="476"/>
    <cellStyle name="好_地方配套按人均增幅控制8.31（调整结案率后）xl" xfId="477"/>
    <cellStyle name="好_第五部分(才淼、饶永宏）" xfId="478"/>
    <cellStyle name="好_第一部分：综合全" xfId="479"/>
    <cellStyle name="好_附件22：施工形象月报" xfId="480"/>
    <cellStyle name="好_高中教师人数（教育厅1.6日提供）" xfId="481"/>
    <cellStyle name="好_汇总" xfId="482"/>
    <cellStyle name="好_汇总-县级财政报表附表" xfId="483"/>
    <cellStyle name="好_基础数据分析" xfId="484"/>
    <cellStyle name="好_检验表" xfId="485"/>
    <cellStyle name="好_检验表（调整后）" xfId="486"/>
    <cellStyle name="好_建行" xfId="487"/>
    <cellStyle name="好_奖励补助测算5.22测试" xfId="488"/>
    <cellStyle name="好_奖励补助测算5.23新" xfId="489"/>
    <cellStyle name="好_奖励补助测算5.24冯铸" xfId="490"/>
    <cellStyle name="好_奖励补助测算7.23" xfId="491"/>
    <cellStyle name="好_奖励补助测算7.25" xfId="492"/>
    <cellStyle name="好_奖励补助测算7.25 (version 1) (version 1)" xfId="493"/>
    <cellStyle name="好_教师绩效工资测算表（离退休按各地上报数测算）2009年1月1日" xfId="494"/>
    <cellStyle name="好_教育厅提供义务教育及高中教师人数（2009年1月6日）" xfId="495"/>
    <cellStyle name="好_历年教师人数" xfId="496"/>
    <cellStyle name="好_丽江汇总" xfId="497"/>
    <cellStyle name="好_三季度－表二" xfId="498"/>
    <cellStyle name="好_隧道" xfId="499"/>
    <cellStyle name="好_卫生部门" xfId="500"/>
    <cellStyle name="好_文体广播部门" xfId="501"/>
    <cellStyle name="好_下半年禁毒办案经费分配2544.3万元" xfId="502"/>
    <cellStyle name="好_下半年禁吸戒毒经费1000万元" xfId="503"/>
    <cellStyle name="好_县公司" xfId="504"/>
    <cellStyle name="好_县级公安机关公用经费标准奖励测算方案（定稿）" xfId="505"/>
    <cellStyle name="好_县级基础数据" xfId="506"/>
    <cellStyle name="好_雅红" xfId="507"/>
    <cellStyle name="好_业务工作量指标" xfId="508"/>
    <cellStyle name="好_已标价的工程量清单" xfId="509"/>
    <cellStyle name="好_义务教育阶段教职工人数（教育厅提供最终）" xfId="510"/>
    <cellStyle name="好_银行账户情况表_2010年12月" xfId="511"/>
    <cellStyle name="好_云南农村义务教育统计表" xfId="512"/>
    <cellStyle name="好_云南省2008年中小学教师人数统计表" xfId="513"/>
    <cellStyle name="好_云南省2008年中小学教职工情况（教育厅提供20090101加工整理）" xfId="514"/>
    <cellStyle name="好_云南省2008年转移支付测算——州市本级考核部分及政策性测算" xfId="515"/>
    <cellStyle name="好_云南水利电力有限公司" xfId="516"/>
    <cellStyle name="好_指标四" xfId="517"/>
    <cellStyle name="好_指标五" xfId="518"/>
    <cellStyle name="后继超级链接" xfId="519"/>
    <cellStyle name="后继超链接" xfId="520"/>
    <cellStyle name="汇总" xfId="521"/>
    <cellStyle name="汇总 2" xfId="522"/>
    <cellStyle name="Currency" xfId="523"/>
    <cellStyle name="货币 2" xfId="524"/>
    <cellStyle name="货币 2 2" xfId="525"/>
    <cellStyle name="货币 3" xfId="526"/>
    <cellStyle name="Currency [0]" xfId="527"/>
    <cellStyle name="貨幣 [0]_SGV" xfId="528"/>
    <cellStyle name="貨幣_SGV" xfId="529"/>
    <cellStyle name="计算" xfId="530"/>
    <cellStyle name="计算 2" xfId="531"/>
    <cellStyle name="检查单元格" xfId="532"/>
    <cellStyle name="检查单元格 2" xfId="533"/>
    <cellStyle name="解释性文本" xfId="534"/>
    <cellStyle name="解释性文本 2" xfId="535"/>
    <cellStyle name="借出原因" xfId="536"/>
    <cellStyle name="警告文本" xfId="537"/>
    <cellStyle name="警告文本 2" xfId="538"/>
    <cellStyle name="链接单元格" xfId="539"/>
    <cellStyle name="链接单元格 2" xfId="540"/>
    <cellStyle name="霓付 [0]_ +Foil &amp; -FOIL &amp; PAPER" xfId="541"/>
    <cellStyle name="霓付_ +Foil &amp; -FOIL &amp; PAPER" xfId="542"/>
    <cellStyle name="烹拳 [0]_ +Foil &amp; -FOIL &amp; PAPER" xfId="543"/>
    <cellStyle name="烹拳_ +Foil &amp; -FOIL &amp; PAPER" xfId="544"/>
    <cellStyle name="普通_ 白土" xfId="545"/>
    <cellStyle name="千分位[0]_ 白土" xfId="546"/>
    <cellStyle name="千分位_ 白土" xfId="547"/>
    <cellStyle name="千位[0]_ 方正PC" xfId="548"/>
    <cellStyle name="千位_ 方正PC" xfId="549"/>
    <cellStyle name="Comma" xfId="550"/>
    <cellStyle name="千位分隔 2" xfId="551"/>
    <cellStyle name="千位分隔 3" xfId="552"/>
    <cellStyle name="Comma [0]" xfId="553"/>
    <cellStyle name="千位分隔[0] 2" xfId="554"/>
    <cellStyle name="钎霖_4岿角利" xfId="555"/>
    <cellStyle name="强调 1" xfId="556"/>
    <cellStyle name="强调 2" xfId="557"/>
    <cellStyle name="强调 3" xfId="558"/>
    <cellStyle name="强调文字颜色 1" xfId="559"/>
    <cellStyle name="强调文字颜色 1 2" xfId="560"/>
    <cellStyle name="强调文字颜色 2" xfId="561"/>
    <cellStyle name="强调文字颜色 2 2" xfId="562"/>
    <cellStyle name="强调文字颜色 3" xfId="563"/>
    <cellStyle name="强调文字颜色 3 2" xfId="564"/>
    <cellStyle name="强调文字颜色 4" xfId="565"/>
    <cellStyle name="强调文字颜色 4 2" xfId="566"/>
    <cellStyle name="强调文字颜色 5" xfId="567"/>
    <cellStyle name="强调文字颜色 5 2" xfId="568"/>
    <cellStyle name="强调文字颜色 6" xfId="569"/>
    <cellStyle name="强调文字颜色 6 2" xfId="570"/>
    <cellStyle name="日期" xfId="571"/>
    <cellStyle name="商品名称" xfId="572"/>
    <cellStyle name="适中" xfId="573"/>
    <cellStyle name="适中 2" xfId="574"/>
    <cellStyle name="输出" xfId="575"/>
    <cellStyle name="输出 2" xfId="576"/>
    <cellStyle name="输入" xfId="577"/>
    <cellStyle name="输入 2" xfId="578"/>
    <cellStyle name="数量" xfId="579"/>
    <cellStyle name="数字" xfId="580"/>
    <cellStyle name="㼿㼿㼿㼿㼿㼿" xfId="581"/>
    <cellStyle name="㼿㼿㼿㼿㼿㼿㼿㼿㼿㼿㼿?" xfId="582"/>
    <cellStyle name="未定义" xfId="583"/>
    <cellStyle name="小数" xfId="584"/>
    <cellStyle name="样式 1" xfId="585"/>
    <cellStyle name="一般_SGV" xfId="586"/>
    <cellStyle name="Followed Hyperlink" xfId="587"/>
    <cellStyle name="昗弨_Pacific Region P&amp;L" xfId="588"/>
    <cellStyle name="寘嬫愗傝 [0.00]_Region Orders (2)" xfId="589"/>
    <cellStyle name="寘嬫愗傝_Region Orders (2)" xfId="590"/>
    <cellStyle name="注释" xfId="591"/>
    <cellStyle name="注释 2" xfId="592"/>
    <cellStyle name="콤마 [0]_BOILER-CO1" xfId="593"/>
    <cellStyle name="콤마_BOILER-CO1" xfId="594"/>
    <cellStyle name="통화 [0]_BOILER-CO1" xfId="595"/>
    <cellStyle name="통화_BOILER-CO1" xfId="596"/>
    <cellStyle name="표준_0N-HANDLING " xfId="5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32599;&#28113;&#21326;\&#26376;&#25253;\2016&#24180;\&#25253;&#29579;&#24635;&#26376;&#25253;\POWER%20ASSUMPTION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0">
      <selection activeCell="L13" sqref="L13"/>
    </sheetView>
  </sheetViews>
  <sheetFormatPr defaultColWidth="9.00390625" defaultRowHeight="14.25"/>
  <cols>
    <col min="1" max="1" width="4.125" style="0" customWidth="1"/>
    <col min="2" max="2" width="9.25390625" style="0" customWidth="1"/>
    <col min="3" max="3" width="9.875" style="0" customWidth="1"/>
    <col min="4" max="4" width="8.75390625" style="0" customWidth="1"/>
    <col min="5" max="5" width="8.125" style="0" customWidth="1"/>
    <col min="6" max="6" width="7.625" style="0" customWidth="1"/>
    <col min="7" max="7" width="8.375" style="0" customWidth="1"/>
    <col min="8" max="8" width="7.25390625" style="25" customWidth="1"/>
    <col min="9" max="9" width="8.625" style="25" customWidth="1"/>
    <col min="10" max="10" width="8.00390625" style="0" customWidth="1"/>
    <col min="11" max="11" width="7.75390625" style="25" customWidth="1"/>
    <col min="12" max="12" width="47.25390625" style="0" customWidth="1"/>
    <col min="14" max="14" width="9.00390625" style="26" customWidth="1"/>
  </cols>
  <sheetData>
    <row r="1" spans="1:12" ht="28.5" customHeight="1">
      <c r="A1" s="58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</row>
    <row r="3" spans="1:13" ht="19.5" customHeight="1">
      <c r="A3" s="60" t="s">
        <v>1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4" t="s">
        <v>8</v>
      </c>
      <c r="I3" s="62" t="s">
        <v>9</v>
      </c>
      <c r="J3" s="62"/>
      <c r="K3" s="54" t="s">
        <v>10</v>
      </c>
      <c r="L3" s="55" t="s">
        <v>11</v>
      </c>
      <c r="M3" s="7"/>
    </row>
    <row r="4" spans="1:13" ht="25.5" customHeight="1">
      <c r="A4" s="61"/>
      <c r="B4" s="55"/>
      <c r="C4" s="55"/>
      <c r="D4" s="55"/>
      <c r="E4" s="55"/>
      <c r="F4" s="55"/>
      <c r="G4" s="55"/>
      <c r="H4" s="54"/>
      <c r="I4" s="6" t="s">
        <v>12</v>
      </c>
      <c r="J4" s="5" t="s">
        <v>13</v>
      </c>
      <c r="K4" s="54"/>
      <c r="L4" s="55"/>
      <c r="M4" s="7"/>
    </row>
    <row r="5" spans="1:12" ht="72.75" customHeight="1">
      <c r="A5" s="8">
        <v>1</v>
      </c>
      <c r="B5" s="5" t="s">
        <v>14</v>
      </c>
      <c r="C5" s="9">
        <v>44.5</v>
      </c>
      <c r="D5" s="9">
        <v>11.54</v>
      </c>
      <c r="E5" s="9">
        <v>2</v>
      </c>
      <c r="F5" s="9">
        <v>0.1523</v>
      </c>
      <c r="G5" s="15">
        <v>2.4546</v>
      </c>
      <c r="H5" s="29">
        <f>G5/E5</f>
        <v>1.2273</v>
      </c>
      <c r="I5" s="15">
        <v>7.5837</v>
      </c>
      <c r="J5" s="15">
        <v>6.9173</v>
      </c>
      <c r="K5" s="10">
        <f>I5/D5</f>
        <v>0.6571663778162913</v>
      </c>
      <c r="L5" s="11" t="s">
        <v>34</v>
      </c>
    </row>
    <row r="6" spans="1:12" ht="18" customHeight="1">
      <c r="A6" s="65">
        <v>2</v>
      </c>
      <c r="B6" s="55" t="s">
        <v>15</v>
      </c>
      <c r="C6" s="12" t="s">
        <v>16</v>
      </c>
      <c r="D6" s="56">
        <v>9.7</v>
      </c>
      <c r="E6" s="56">
        <v>1.06</v>
      </c>
      <c r="F6" s="56">
        <v>0.1097</v>
      </c>
      <c r="G6" s="56">
        <v>1.0624</v>
      </c>
      <c r="H6" s="57">
        <f>G6/E6</f>
        <v>1.0022641509433963</v>
      </c>
      <c r="I6" s="56">
        <v>6.7436</v>
      </c>
      <c r="J6" s="56">
        <v>6.027</v>
      </c>
      <c r="K6" s="57">
        <f>I6/D6</f>
        <v>0.6952164948453609</v>
      </c>
      <c r="L6" s="63" t="s">
        <v>29</v>
      </c>
    </row>
    <row r="7" spans="1:12" ht="15" customHeight="1">
      <c r="A7" s="65"/>
      <c r="B7" s="55"/>
      <c r="C7" s="12" t="s">
        <v>17</v>
      </c>
      <c r="D7" s="56"/>
      <c r="E7" s="56"/>
      <c r="F7" s="56"/>
      <c r="G7" s="56"/>
      <c r="H7" s="57"/>
      <c r="I7" s="56"/>
      <c r="J7" s="56"/>
      <c r="K7" s="57"/>
      <c r="L7" s="63"/>
    </row>
    <row r="8" spans="1:12" ht="40.5" customHeight="1">
      <c r="A8" s="8">
        <v>3</v>
      </c>
      <c r="B8" s="5" t="s">
        <v>18</v>
      </c>
      <c r="C8" s="9">
        <v>270.5</v>
      </c>
      <c r="D8" s="9">
        <v>45.64</v>
      </c>
      <c r="E8" s="9">
        <v>2</v>
      </c>
      <c r="F8" s="9">
        <v>0.1251</v>
      </c>
      <c r="G8" s="9">
        <v>2.389</v>
      </c>
      <c r="H8" s="10">
        <f>G8/E8</f>
        <v>1.1945</v>
      </c>
      <c r="I8" s="9">
        <v>40.3649</v>
      </c>
      <c r="J8" s="9">
        <v>36.6018</v>
      </c>
      <c r="K8" s="10">
        <f>I8/D8</f>
        <v>0.8844193689745836</v>
      </c>
      <c r="L8" s="11" t="s">
        <v>30</v>
      </c>
    </row>
    <row r="9" spans="1:12" ht="86.25" customHeight="1">
      <c r="A9" s="13">
        <v>4</v>
      </c>
      <c r="B9" s="14" t="s">
        <v>19</v>
      </c>
      <c r="C9" s="15">
        <v>120.082</v>
      </c>
      <c r="D9" s="15">
        <v>12.63</v>
      </c>
      <c r="E9" s="15">
        <v>3</v>
      </c>
      <c r="F9" s="15">
        <v>1.2284</v>
      </c>
      <c r="G9" s="15">
        <v>5.5089</v>
      </c>
      <c r="H9" s="10">
        <f>G9/E9</f>
        <v>1.8362999999999998</v>
      </c>
      <c r="I9" s="15">
        <v>9.5263</v>
      </c>
      <c r="J9" s="15">
        <v>7.4306</v>
      </c>
      <c r="K9" s="10">
        <f>I9/D9</f>
        <v>0.7542596991290578</v>
      </c>
      <c r="L9" s="28" t="s">
        <v>31</v>
      </c>
    </row>
    <row r="10" spans="1:12" ht="77.25" customHeight="1">
      <c r="A10" s="13">
        <v>5</v>
      </c>
      <c r="B10" s="14" t="s">
        <v>20</v>
      </c>
      <c r="C10" s="15">
        <v>156.323</v>
      </c>
      <c r="D10" s="15">
        <v>26.91</v>
      </c>
      <c r="E10" s="15">
        <v>5.5</v>
      </c>
      <c r="F10" s="15">
        <v>0.7528</v>
      </c>
      <c r="G10" s="15">
        <v>6.5627</v>
      </c>
      <c r="H10" s="10">
        <f>G10/E10</f>
        <v>1.193218181818182</v>
      </c>
      <c r="I10" s="15">
        <v>12.9917</v>
      </c>
      <c r="J10" s="15">
        <v>10.9088</v>
      </c>
      <c r="K10" s="10">
        <f>I10/D10</f>
        <v>0.4827833519137867</v>
      </c>
      <c r="L10" s="28" t="s">
        <v>32</v>
      </c>
    </row>
    <row r="11" spans="1:12" ht="21.75" customHeight="1">
      <c r="A11" s="65">
        <v>6</v>
      </c>
      <c r="B11" s="55" t="s">
        <v>21</v>
      </c>
      <c r="C11" s="9" t="s">
        <v>22</v>
      </c>
      <c r="D11" s="56">
        <v>12.12</v>
      </c>
      <c r="E11" s="56">
        <v>1.8</v>
      </c>
      <c r="F11" s="56">
        <v>0.3427</v>
      </c>
      <c r="G11" s="56">
        <v>2.1764</v>
      </c>
      <c r="H11" s="57">
        <f>G11/E11</f>
        <v>1.2091111111111112</v>
      </c>
      <c r="I11" s="56">
        <v>6.1688</v>
      </c>
      <c r="J11" s="56">
        <v>6.0176</v>
      </c>
      <c r="K11" s="57">
        <f>I11/D11</f>
        <v>0.5089768976897691</v>
      </c>
      <c r="L11" s="63" t="s">
        <v>33</v>
      </c>
    </row>
    <row r="12" spans="1:12" ht="15" customHeight="1">
      <c r="A12" s="66"/>
      <c r="B12" s="60"/>
      <c r="C12" s="9" t="s">
        <v>23</v>
      </c>
      <c r="D12" s="56"/>
      <c r="E12" s="56"/>
      <c r="F12" s="56"/>
      <c r="G12" s="56"/>
      <c r="H12" s="57"/>
      <c r="I12" s="56"/>
      <c r="J12" s="56"/>
      <c r="K12" s="57"/>
      <c r="L12" s="63"/>
    </row>
    <row r="13" spans="1:12" ht="48.75" customHeight="1">
      <c r="A13" s="16">
        <v>7</v>
      </c>
      <c r="B13" s="4" t="s">
        <v>24</v>
      </c>
      <c r="C13" s="17">
        <v>75.27</v>
      </c>
      <c r="D13" s="9">
        <v>5.02</v>
      </c>
      <c r="E13" s="9">
        <v>1.85</v>
      </c>
      <c r="F13" s="9">
        <v>0</v>
      </c>
      <c r="G13" s="9">
        <v>2.3996</v>
      </c>
      <c r="H13" s="10">
        <f>G13/E13</f>
        <v>1.2970810810810809</v>
      </c>
      <c r="I13" s="9">
        <v>3.6514</v>
      </c>
      <c r="J13" s="9">
        <v>2.9973</v>
      </c>
      <c r="K13" s="10">
        <f>I13/D13</f>
        <v>0.727370517928287</v>
      </c>
      <c r="L13" s="11" t="s">
        <v>27</v>
      </c>
    </row>
    <row r="14" spans="1:13" ht="20.25" customHeight="1">
      <c r="A14" s="64" t="s">
        <v>25</v>
      </c>
      <c r="B14" s="64"/>
      <c r="C14" s="19">
        <v>917.127</v>
      </c>
      <c r="D14" s="18">
        <f>SUM(D5:D13)</f>
        <v>123.55999999999999</v>
      </c>
      <c r="E14" s="18">
        <f>SUM(E5:E13)</f>
        <v>17.21</v>
      </c>
      <c r="F14" s="18">
        <f>SUM(F5:F13)</f>
        <v>2.7110000000000003</v>
      </c>
      <c r="G14" s="18">
        <f>SUM(G5:G13)</f>
        <v>22.5536</v>
      </c>
      <c r="H14" s="20">
        <f>G14/E14</f>
        <v>1.3104938988959907</v>
      </c>
      <c r="I14" s="18">
        <f>SUM(I5:I13)</f>
        <v>87.0304</v>
      </c>
      <c r="J14" s="18">
        <f>SUM(J5:J13)</f>
        <v>76.90039999999999</v>
      </c>
      <c r="K14" s="20">
        <f>J14/D14</f>
        <v>0.6223729362253156</v>
      </c>
      <c r="L14" s="9"/>
      <c r="M14" s="27"/>
    </row>
    <row r="15" spans="1:12" ht="18" customHeight="1">
      <c r="A15" s="21" t="s">
        <v>26</v>
      </c>
      <c r="B15" s="22"/>
      <c r="C15" s="23"/>
      <c r="D15" s="23"/>
      <c r="E15" s="23"/>
      <c r="F15" s="23"/>
      <c r="G15" s="23"/>
      <c r="H15" s="24"/>
      <c r="I15" s="24"/>
      <c r="J15" s="23"/>
      <c r="K15" s="24"/>
      <c r="L15" s="23"/>
    </row>
    <row r="18" spans="3:12" ht="14.25">
      <c r="C18" s="30" t="s">
        <v>43</v>
      </c>
      <c r="D18" t="s">
        <v>37</v>
      </c>
      <c r="E18" t="s">
        <v>38</v>
      </c>
      <c r="F18" t="s">
        <v>41</v>
      </c>
      <c r="G18" t="s">
        <v>39</v>
      </c>
      <c r="J18" s="25" t="s">
        <v>40</v>
      </c>
      <c r="L18" s="25" t="s">
        <v>42</v>
      </c>
    </row>
    <row r="19" spans="2:13" ht="14.25">
      <c r="B19" t="s">
        <v>35</v>
      </c>
      <c r="C19">
        <v>1464.54</v>
      </c>
      <c r="D19">
        <v>32.4</v>
      </c>
      <c r="E19">
        <v>51.436</v>
      </c>
      <c r="F19">
        <v>68.54</v>
      </c>
      <c r="G19">
        <v>5.855</v>
      </c>
      <c r="J19">
        <v>7.834</v>
      </c>
      <c r="L19">
        <v>1.7</v>
      </c>
      <c r="M19">
        <f>SUM(C19:L19)</f>
        <v>1632.305</v>
      </c>
    </row>
    <row r="20" spans="2:13" ht="14.25">
      <c r="B20" t="s">
        <v>36</v>
      </c>
      <c r="C20">
        <v>224.81</v>
      </c>
      <c r="D20">
        <v>2.5997</v>
      </c>
      <c r="E20">
        <v>3.8475</v>
      </c>
      <c r="F20">
        <v>3.8672</v>
      </c>
      <c r="G20">
        <v>2.09033</v>
      </c>
      <c r="J20">
        <v>1.0295</v>
      </c>
      <c r="L20">
        <v>1.3357</v>
      </c>
      <c r="M20">
        <f>SUM(C20:L20)</f>
        <v>239.57993000000002</v>
      </c>
    </row>
  </sheetData>
  <sheetProtection/>
  <mergeCells count="35">
    <mergeCell ref="L11:L12"/>
    <mergeCell ref="J6:J7"/>
    <mergeCell ref="K6:K7"/>
    <mergeCell ref="L6:L7"/>
    <mergeCell ref="A14:B14"/>
    <mergeCell ref="I11:I12"/>
    <mergeCell ref="J11:J12"/>
    <mergeCell ref="K11:K12"/>
    <mergeCell ref="A11:A12"/>
    <mergeCell ref="A6:A7"/>
    <mergeCell ref="B11:B12"/>
    <mergeCell ref="D11:D12"/>
    <mergeCell ref="E11:E12"/>
    <mergeCell ref="F11:F12"/>
    <mergeCell ref="G11:G12"/>
    <mergeCell ref="H11:H12"/>
    <mergeCell ref="A1:L1"/>
    <mergeCell ref="A3:A4"/>
    <mergeCell ref="B3:B4"/>
    <mergeCell ref="C3:C4"/>
    <mergeCell ref="D3:D4"/>
    <mergeCell ref="I3:J3"/>
    <mergeCell ref="H3:H4"/>
    <mergeCell ref="E3:E4"/>
    <mergeCell ref="F3:F4"/>
    <mergeCell ref="G3:G4"/>
    <mergeCell ref="K3:K4"/>
    <mergeCell ref="L3:L4"/>
    <mergeCell ref="B6:B7"/>
    <mergeCell ref="D6:D7"/>
    <mergeCell ref="E6:E7"/>
    <mergeCell ref="F6:F7"/>
    <mergeCell ref="G6:G7"/>
    <mergeCell ref="I6:I7"/>
    <mergeCell ref="H6:H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3">
      <selection activeCell="C8" sqref="C8"/>
    </sheetView>
  </sheetViews>
  <sheetFormatPr defaultColWidth="9.00390625" defaultRowHeight="14.25"/>
  <cols>
    <col min="1" max="1" width="4.125" style="0" customWidth="1"/>
    <col min="2" max="2" width="9.25390625" style="0" customWidth="1"/>
    <col min="3" max="3" width="9.875" style="0" customWidth="1"/>
    <col min="4" max="4" width="8.75390625" style="0" customWidth="1"/>
    <col min="5" max="5" width="8.125" style="35" customWidth="1"/>
    <col min="6" max="6" width="7.625" style="0" customWidth="1"/>
    <col min="7" max="7" width="8.375" style="0" customWidth="1"/>
    <col min="8" max="8" width="7.25390625" style="25" customWidth="1"/>
    <col min="9" max="9" width="8.625" style="25" customWidth="1"/>
    <col min="10" max="10" width="8.00390625" style="0" customWidth="1"/>
    <col min="11" max="11" width="7.75390625" style="25" customWidth="1"/>
    <col min="12" max="12" width="45.625" style="0" customWidth="1"/>
    <col min="14" max="14" width="9.00390625" style="26" customWidth="1"/>
  </cols>
  <sheetData>
    <row r="1" spans="1:12" ht="28.5" customHeight="1">
      <c r="A1" s="58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.75" customHeight="1">
      <c r="A2" s="1"/>
      <c r="B2" s="2"/>
      <c r="C2" s="2"/>
      <c r="D2" s="2"/>
      <c r="E2" s="31"/>
      <c r="F2" s="2"/>
      <c r="G2" s="2"/>
      <c r="H2" s="2"/>
      <c r="I2" s="2"/>
      <c r="J2" s="2"/>
      <c r="K2" s="2"/>
      <c r="L2" s="3" t="s">
        <v>0</v>
      </c>
    </row>
    <row r="3" spans="1:13" ht="19.5" customHeight="1">
      <c r="A3" s="60" t="s">
        <v>1</v>
      </c>
      <c r="B3" s="55" t="s">
        <v>2</v>
      </c>
      <c r="C3" s="55" t="s">
        <v>3</v>
      </c>
      <c r="D3" s="55" t="s">
        <v>4</v>
      </c>
      <c r="E3" s="68" t="s">
        <v>5</v>
      </c>
      <c r="F3" s="55" t="s">
        <v>6</v>
      </c>
      <c r="G3" s="55" t="s">
        <v>7</v>
      </c>
      <c r="H3" s="54" t="s">
        <v>8</v>
      </c>
      <c r="I3" s="62" t="s">
        <v>9</v>
      </c>
      <c r="J3" s="62"/>
      <c r="K3" s="54" t="s">
        <v>10</v>
      </c>
      <c r="L3" s="55" t="s">
        <v>11</v>
      </c>
      <c r="M3" s="7"/>
    </row>
    <row r="4" spans="1:13" ht="25.5" customHeight="1">
      <c r="A4" s="61"/>
      <c r="B4" s="55"/>
      <c r="C4" s="55"/>
      <c r="D4" s="55"/>
      <c r="E4" s="68"/>
      <c r="F4" s="55"/>
      <c r="G4" s="55"/>
      <c r="H4" s="54"/>
      <c r="I4" s="6" t="s">
        <v>12</v>
      </c>
      <c r="J4" s="5" t="s">
        <v>13</v>
      </c>
      <c r="K4" s="54"/>
      <c r="L4" s="55"/>
      <c r="M4" s="7"/>
    </row>
    <row r="5" spans="1:12" ht="72.75" customHeight="1">
      <c r="A5" s="8">
        <v>1</v>
      </c>
      <c r="B5" s="5" t="s">
        <v>14</v>
      </c>
      <c r="C5" s="9">
        <v>44.5</v>
      </c>
      <c r="D5" s="9">
        <v>11.54</v>
      </c>
      <c r="E5" s="15">
        <v>3.96</v>
      </c>
      <c r="F5" s="9">
        <v>0.4785</v>
      </c>
      <c r="G5" s="15">
        <v>0.4785</v>
      </c>
      <c r="H5" s="29">
        <f>G5/E5</f>
        <v>0.12083333333333333</v>
      </c>
      <c r="I5" s="15">
        <v>8.0623</v>
      </c>
      <c r="J5" s="15">
        <v>7.3958</v>
      </c>
      <c r="K5" s="10">
        <f>I5/D5</f>
        <v>0.6986395147313692</v>
      </c>
      <c r="L5" s="11" t="s">
        <v>45</v>
      </c>
    </row>
    <row r="6" spans="1:12" ht="18" customHeight="1">
      <c r="A6" s="65">
        <v>2</v>
      </c>
      <c r="B6" s="55" t="s">
        <v>15</v>
      </c>
      <c r="C6" s="12" t="s">
        <v>16</v>
      </c>
      <c r="D6" s="56">
        <v>9.7</v>
      </c>
      <c r="E6" s="67">
        <v>2.96</v>
      </c>
      <c r="F6" s="56">
        <v>0.0748</v>
      </c>
      <c r="G6" s="56">
        <v>0.0748</v>
      </c>
      <c r="H6" s="57">
        <f>G6/E6</f>
        <v>0.025270270270270272</v>
      </c>
      <c r="I6" s="56">
        <v>6.8184</v>
      </c>
      <c r="J6" s="56">
        <v>6.1018</v>
      </c>
      <c r="K6" s="57">
        <f>I6/D6</f>
        <v>0.7029278350515464</v>
      </c>
      <c r="L6" s="63" t="s">
        <v>46</v>
      </c>
    </row>
    <row r="7" spans="1:12" ht="15" customHeight="1">
      <c r="A7" s="65"/>
      <c r="B7" s="55"/>
      <c r="C7" s="12" t="s">
        <v>17</v>
      </c>
      <c r="D7" s="56"/>
      <c r="E7" s="67"/>
      <c r="F7" s="56"/>
      <c r="G7" s="56"/>
      <c r="H7" s="57"/>
      <c r="I7" s="56"/>
      <c r="J7" s="56"/>
      <c r="K7" s="57"/>
      <c r="L7" s="63"/>
    </row>
    <row r="8" spans="1:12" ht="40.5" customHeight="1">
      <c r="A8" s="8">
        <v>3</v>
      </c>
      <c r="B8" s="5" t="s">
        <v>18</v>
      </c>
      <c r="C8" s="9">
        <v>270.5</v>
      </c>
      <c r="D8" s="9">
        <v>45.64</v>
      </c>
      <c r="E8" s="32"/>
      <c r="F8" s="9">
        <v>0.0885</v>
      </c>
      <c r="G8" s="9">
        <v>0.0885</v>
      </c>
      <c r="H8" s="10"/>
      <c r="I8" s="9">
        <v>40.4534</v>
      </c>
      <c r="J8" s="9">
        <v>36.675</v>
      </c>
      <c r="K8" s="10">
        <f>I8/D8</f>
        <v>0.8863584574934269</v>
      </c>
      <c r="L8" s="11" t="s">
        <v>30</v>
      </c>
    </row>
    <row r="9" spans="1:12" ht="86.25" customHeight="1">
      <c r="A9" s="13">
        <v>4</v>
      </c>
      <c r="B9" s="14" t="s">
        <v>19</v>
      </c>
      <c r="C9" s="15">
        <v>120.082</v>
      </c>
      <c r="D9" s="15">
        <v>12.63</v>
      </c>
      <c r="E9" s="15">
        <v>3.1</v>
      </c>
      <c r="F9" s="15">
        <v>0.3833</v>
      </c>
      <c r="G9" s="15">
        <v>0.3833</v>
      </c>
      <c r="H9" s="10">
        <f>G9/E9</f>
        <v>0.12364516129032257</v>
      </c>
      <c r="I9" s="15">
        <v>9.9096</v>
      </c>
      <c r="J9" s="15">
        <v>7.798</v>
      </c>
      <c r="K9" s="10">
        <f>I9/D9</f>
        <v>0.7846080760095011</v>
      </c>
      <c r="L9" s="28" t="s">
        <v>47</v>
      </c>
    </row>
    <row r="10" spans="1:12" ht="77.25" customHeight="1">
      <c r="A10" s="13">
        <v>5</v>
      </c>
      <c r="B10" s="14" t="s">
        <v>20</v>
      </c>
      <c r="C10" s="15">
        <v>156.323</v>
      </c>
      <c r="D10" s="15">
        <v>26.91</v>
      </c>
      <c r="E10" s="15">
        <v>6</v>
      </c>
      <c r="F10" s="15">
        <v>0.9178</v>
      </c>
      <c r="G10" s="15">
        <v>0.9178</v>
      </c>
      <c r="H10" s="10">
        <f>G10/E10</f>
        <v>0.15296666666666667</v>
      </c>
      <c r="I10" s="15">
        <v>13.9095</v>
      </c>
      <c r="J10" s="15">
        <v>11.8004</v>
      </c>
      <c r="K10" s="10">
        <f>I10/D10</f>
        <v>0.5168896321070234</v>
      </c>
      <c r="L10" s="28" t="s">
        <v>48</v>
      </c>
    </row>
    <row r="11" spans="1:12" ht="21.75" customHeight="1">
      <c r="A11" s="65">
        <v>6</v>
      </c>
      <c r="B11" s="55" t="s">
        <v>21</v>
      </c>
      <c r="C11" s="9" t="s">
        <v>22</v>
      </c>
      <c r="D11" s="56">
        <v>12.12</v>
      </c>
      <c r="E11" s="67">
        <v>2.98</v>
      </c>
      <c r="F11" s="56">
        <v>0.5275</v>
      </c>
      <c r="G11" s="56">
        <v>0.5275</v>
      </c>
      <c r="H11" s="57">
        <f>G11/E11</f>
        <v>0.17701342281879193</v>
      </c>
      <c r="I11" s="56">
        <v>6.6963</v>
      </c>
      <c r="J11" s="56">
        <v>6.5004</v>
      </c>
      <c r="K11" s="57">
        <f>I11/D11</f>
        <v>0.5525</v>
      </c>
      <c r="L11" s="63" t="s">
        <v>49</v>
      </c>
    </row>
    <row r="12" spans="1:12" ht="15" customHeight="1">
      <c r="A12" s="66"/>
      <c r="B12" s="60"/>
      <c r="C12" s="9" t="s">
        <v>23</v>
      </c>
      <c r="D12" s="56"/>
      <c r="E12" s="67"/>
      <c r="F12" s="56"/>
      <c r="G12" s="56"/>
      <c r="H12" s="57"/>
      <c r="I12" s="56"/>
      <c r="J12" s="56"/>
      <c r="K12" s="57"/>
      <c r="L12" s="63"/>
    </row>
    <row r="13" spans="1:12" ht="48.75" customHeight="1">
      <c r="A13" s="16">
        <v>7</v>
      </c>
      <c r="B13" s="4" t="s">
        <v>24</v>
      </c>
      <c r="C13" s="17">
        <v>75.27</v>
      </c>
      <c r="D13" s="9">
        <v>5.02</v>
      </c>
      <c r="E13" s="15">
        <v>1.37</v>
      </c>
      <c r="F13" s="9">
        <v>0.002</v>
      </c>
      <c r="G13" s="9">
        <v>0.002</v>
      </c>
      <c r="H13" s="10">
        <f>G13/E13</f>
        <v>0.00145985401459854</v>
      </c>
      <c r="I13" s="9">
        <v>3.6534</v>
      </c>
      <c r="J13" s="9">
        <v>2.9993</v>
      </c>
      <c r="K13" s="10">
        <f>I13/D13</f>
        <v>0.7277689243027889</v>
      </c>
      <c r="L13" s="11" t="s">
        <v>50</v>
      </c>
    </row>
    <row r="14" spans="1:13" ht="20.25" customHeight="1">
      <c r="A14" s="64" t="s">
        <v>25</v>
      </c>
      <c r="B14" s="64"/>
      <c r="C14" s="19">
        <v>917.127</v>
      </c>
      <c r="D14" s="18">
        <f>SUM(D5:D13)</f>
        <v>123.55999999999999</v>
      </c>
      <c r="E14" s="33">
        <f>SUM(E5:E13)</f>
        <v>20.37</v>
      </c>
      <c r="F14" s="18">
        <f>SUM(F5:F13)</f>
        <v>2.4724</v>
      </c>
      <c r="G14" s="18">
        <f>SUM(G5:G13)</f>
        <v>2.4724</v>
      </c>
      <c r="H14" s="20">
        <f>G14/E14</f>
        <v>0.12137457044673539</v>
      </c>
      <c r="I14" s="18">
        <f>SUM(I5:I13)</f>
        <v>89.5029</v>
      </c>
      <c r="J14" s="18">
        <f>SUM(J5:J13)</f>
        <v>79.2707</v>
      </c>
      <c r="K14" s="20">
        <f>J14/D14</f>
        <v>0.6415563289090321</v>
      </c>
      <c r="L14" s="9"/>
      <c r="M14" s="27"/>
    </row>
    <row r="15" spans="1:12" ht="18" customHeight="1">
      <c r="A15" s="21" t="s">
        <v>26</v>
      </c>
      <c r="B15" s="22"/>
      <c r="C15" s="23"/>
      <c r="D15" s="23"/>
      <c r="E15" s="34"/>
      <c r="F15" s="23"/>
      <c r="G15" s="23"/>
      <c r="H15" s="24"/>
      <c r="I15" s="24"/>
      <c r="J15" s="23"/>
      <c r="K15" s="24"/>
      <c r="L15" s="23"/>
    </row>
  </sheetData>
  <sheetProtection/>
  <mergeCells count="3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L3:L4"/>
    <mergeCell ref="A6:A7"/>
    <mergeCell ref="B6:B7"/>
    <mergeCell ref="D6:D7"/>
    <mergeCell ref="E6:E7"/>
    <mergeCell ref="F6:F7"/>
    <mergeCell ref="G6:G7"/>
    <mergeCell ref="H6:H7"/>
    <mergeCell ref="I6:I7"/>
    <mergeCell ref="G11:G12"/>
    <mergeCell ref="H11:H12"/>
    <mergeCell ref="K3:K4"/>
    <mergeCell ref="I11:I12"/>
    <mergeCell ref="J11:J12"/>
    <mergeCell ref="K11:K12"/>
    <mergeCell ref="L11:L12"/>
    <mergeCell ref="A14:B14"/>
    <mergeCell ref="J6:J7"/>
    <mergeCell ref="K6:K7"/>
    <mergeCell ref="L6:L7"/>
    <mergeCell ref="A11:A12"/>
    <mergeCell ref="B11:B12"/>
    <mergeCell ref="D11:D12"/>
    <mergeCell ref="E11:E12"/>
    <mergeCell ref="F11:F12"/>
  </mergeCells>
  <printOptions horizontalCentered="1"/>
  <pageMargins left="0.33" right="0.19" top="0.35" bottom="0.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0">
      <selection activeCell="C15" sqref="C15"/>
    </sheetView>
  </sheetViews>
  <sheetFormatPr defaultColWidth="9.00390625" defaultRowHeight="14.25"/>
  <cols>
    <col min="1" max="1" width="4.125" style="0" customWidth="1"/>
    <col min="2" max="2" width="9.25390625" style="0" customWidth="1"/>
    <col min="3" max="3" width="9.875" style="0" customWidth="1"/>
    <col min="4" max="4" width="8.75390625" style="0" customWidth="1"/>
    <col min="5" max="5" width="8.125" style="35" customWidth="1"/>
    <col min="6" max="6" width="7.625" style="0" customWidth="1"/>
    <col min="7" max="7" width="8.375" style="0" customWidth="1"/>
    <col min="8" max="8" width="7.25390625" style="25" customWidth="1"/>
    <col min="9" max="9" width="8.625" style="25" customWidth="1"/>
    <col min="10" max="10" width="8.00390625" style="0" customWidth="1"/>
    <col min="11" max="11" width="7.75390625" style="25" customWidth="1"/>
    <col min="12" max="12" width="45.50390625" style="0" customWidth="1"/>
    <col min="14" max="14" width="9.00390625" style="26" customWidth="1"/>
  </cols>
  <sheetData>
    <row r="1" spans="1:12" ht="28.5" customHeight="1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.75" customHeight="1">
      <c r="A2" s="1"/>
      <c r="B2" s="2"/>
      <c r="C2" s="2"/>
      <c r="D2" s="2"/>
      <c r="E2" s="31"/>
      <c r="F2" s="2"/>
      <c r="G2" s="2"/>
      <c r="H2" s="2"/>
      <c r="I2" s="2"/>
      <c r="J2" s="2"/>
      <c r="K2" s="2"/>
      <c r="L2" s="3" t="s">
        <v>0</v>
      </c>
    </row>
    <row r="3" spans="1:13" ht="19.5" customHeight="1">
      <c r="A3" s="60" t="s">
        <v>1</v>
      </c>
      <c r="B3" s="55" t="s">
        <v>2</v>
      </c>
      <c r="C3" s="55" t="s">
        <v>3</v>
      </c>
      <c r="D3" s="55" t="s">
        <v>4</v>
      </c>
      <c r="E3" s="68" t="s">
        <v>5</v>
      </c>
      <c r="F3" s="55" t="s">
        <v>6</v>
      </c>
      <c r="G3" s="55" t="s">
        <v>7</v>
      </c>
      <c r="H3" s="54" t="s">
        <v>8</v>
      </c>
      <c r="I3" s="62" t="s">
        <v>9</v>
      </c>
      <c r="J3" s="62"/>
      <c r="K3" s="54" t="s">
        <v>10</v>
      </c>
      <c r="L3" s="55" t="s">
        <v>11</v>
      </c>
      <c r="M3" s="7"/>
    </row>
    <row r="4" spans="1:13" ht="25.5" customHeight="1">
      <c r="A4" s="61"/>
      <c r="B4" s="55"/>
      <c r="C4" s="55"/>
      <c r="D4" s="55"/>
      <c r="E4" s="68"/>
      <c r="F4" s="55"/>
      <c r="G4" s="55"/>
      <c r="H4" s="54"/>
      <c r="I4" s="6" t="s">
        <v>12</v>
      </c>
      <c r="J4" s="5" t="s">
        <v>13</v>
      </c>
      <c r="K4" s="54"/>
      <c r="L4" s="55"/>
      <c r="M4" s="7"/>
    </row>
    <row r="5" spans="1:12" ht="63" customHeight="1">
      <c r="A5" s="8">
        <v>1</v>
      </c>
      <c r="B5" s="5" t="s">
        <v>14</v>
      </c>
      <c r="C5" s="9">
        <v>44.5</v>
      </c>
      <c r="D5" s="9">
        <v>11.54</v>
      </c>
      <c r="E5" s="15">
        <v>3.96</v>
      </c>
      <c r="F5" s="9">
        <v>0.515</v>
      </c>
      <c r="G5" s="15">
        <v>0.9935</v>
      </c>
      <c r="H5" s="29">
        <f>G5/E5</f>
        <v>0.2508838383838384</v>
      </c>
      <c r="I5" s="15">
        <v>8.5773</v>
      </c>
      <c r="J5" s="15">
        <v>7.6108</v>
      </c>
      <c r="K5" s="10">
        <f>I5/D5</f>
        <v>0.7432668977469671</v>
      </c>
      <c r="L5" s="11" t="s">
        <v>52</v>
      </c>
    </row>
    <row r="6" spans="1:12" ht="18" customHeight="1">
      <c r="A6" s="65">
        <v>2</v>
      </c>
      <c r="B6" s="55" t="s">
        <v>15</v>
      </c>
      <c r="C6" s="12" t="s">
        <v>16</v>
      </c>
      <c r="D6" s="56">
        <v>9.7</v>
      </c>
      <c r="E6" s="67">
        <v>2.96</v>
      </c>
      <c r="F6" s="56">
        <v>0.4744</v>
      </c>
      <c r="G6" s="56">
        <v>0.5492</v>
      </c>
      <c r="H6" s="57">
        <f>G6/E6</f>
        <v>0.18554054054054056</v>
      </c>
      <c r="I6" s="56">
        <v>7.2928</v>
      </c>
      <c r="J6" s="56">
        <v>6.1762</v>
      </c>
      <c r="K6" s="57">
        <f>I6/D6</f>
        <v>0.7518350515463917</v>
      </c>
      <c r="L6" s="63" t="s">
        <v>46</v>
      </c>
    </row>
    <row r="7" spans="1:12" ht="15" customHeight="1">
      <c r="A7" s="65"/>
      <c r="B7" s="55"/>
      <c r="C7" s="12" t="s">
        <v>17</v>
      </c>
      <c r="D7" s="56"/>
      <c r="E7" s="67"/>
      <c r="F7" s="56"/>
      <c r="G7" s="56"/>
      <c r="H7" s="57"/>
      <c r="I7" s="56"/>
      <c r="J7" s="56"/>
      <c r="K7" s="57"/>
      <c r="L7" s="63"/>
    </row>
    <row r="8" spans="1:12" ht="86.25" customHeight="1">
      <c r="A8" s="13">
        <v>3</v>
      </c>
      <c r="B8" s="14" t="s">
        <v>19</v>
      </c>
      <c r="C8" s="15">
        <v>120.082</v>
      </c>
      <c r="D8" s="15">
        <v>12.63</v>
      </c>
      <c r="E8" s="15">
        <v>3.1</v>
      </c>
      <c r="F8" s="15">
        <v>0.4737</v>
      </c>
      <c r="G8" s="15">
        <v>0.857</v>
      </c>
      <c r="H8" s="10">
        <f>G8/E8</f>
        <v>0.2764516129032258</v>
      </c>
      <c r="I8" s="15">
        <v>10.3833</v>
      </c>
      <c r="J8" s="15">
        <v>7.9664</v>
      </c>
      <c r="K8" s="10">
        <f>I8/D8</f>
        <v>0.8221140142517814</v>
      </c>
      <c r="L8" s="28" t="s">
        <v>53</v>
      </c>
    </row>
    <row r="9" spans="1:12" ht="61.5" customHeight="1">
      <c r="A9" s="13">
        <v>4</v>
      </c>
      <c r="B9" s="14" t="s">
        <v>20</v>
      </c>
      <c r="C9" s="15">
        <v>156.323</v>
      </c>
      <c r="D9" s="15">
        <v>26.91</v>
      </c>
      <c r="E9" s="15">
        <v>6</v>
      </c>
      <c r="F9" s="15">
        <v>1.0134</v>
      </c>
      <c r="G9" s="15">
        <v>1.9312</v>
      </c>
      <c r="H9" s="10">
        <f>G9/E9</f>
        <v>0.3218666666666667</v>
      </c>
      <c r="I9" s="15">
        <v>14.9229</v>
      </c>
      <c r="J9" s="15">
        <v>12.454</v>
      </c>
      <c r="K9" s="10">
        <f>I9/D9</f>
        <v>0.5545484949832776</v>
      </c>
      <c r="L9" s="28" t="s">
        <v>56</v>
      </c>
    </row>
    <row r="10" spans="1:12" ht="21.75" customHeight="1">
      <c r="A10" s="65">
        <v>5</v>
      </c>
      <c r="B10" s="55" t="s">
        <v>21</v>
      </c>
      <c r="C10" s="9" t="s">
        <v>22</v>
      </c>
      <c r="D10" s="56">
        <v>12.12</v>
      </c>
      <c r="E10" s="67">
        <v>2.98</v>
      </c>
      <c r="F10" s="56">
        <v>0.4138</v>
      </c>
      <c r="G10" s="56">
        <v>0.9413</v>
      </c>
      <c r="H10" s="57">
        <f>G10/E10</f>
        <v>0.31587248322147654</v>
      </c>
      <c r="I10" s="56">
        <v>7.1101</v>
      </c>
      <c r="J10" s="56">
        <v>6.7097</v>
      </c>
      <c r="K10" s="57">
        <f>I10/D10</f>
        <v>0.5866419141914192</v>
      </c>
      <c r="L10" s="63" t="s">
        <v>57</v>
      </c>
    </row>
    <row r="11" spans="1:12" ht="15" customHeight="1">
      <c r="A11" s="66"/>
      <c r="B11" s="60"/>
      <c r="C11" s="9" t="s">
        <v>23</v>
      </c>
      <c r="D11" s="56"/>
      <c r="E11" s="67"/>
      <c r="F11" s="56"/>
      <c r="G11" s="56"/>
      <c r="H11" s="57"/>
      <c r="I11" s="56"/>
      <c r="J11" s="56"/>
      <c r="K11" s="57"/>
      <c r="L11" s="63"/>
    </row>
    <row r="12" spans="1:12" ht="48.75" customHeight="1">
      <c r="A12" s="16">
        <v>6</v>
      </c>
      <c r="B12" s="4" t="s">
        <v>24</v>
      </c>
      <c r="C12" s="17">
        <v>75.27</v>
      </c>
      <c r="D12" s="9">
        <v>5.02</v>
      </c>
      <c r="E12" s="15">
        <v>1.37</v>
      </c>
      <c r="F12" s="9">
        <v>0.5252</v>
      </c>
      <c r="G12" s="9">
        <v>0.5272</v>
      </c>
      <c r="H12" s="10">
        <f>G12/E12</f>
        <v>0.38481751824817517</v>
      </c>
      <c r="I12" s="9">
        <v>4.1786</v>
      </c>
      <c r="J12" s="9">
        <v>3.0245</v>
      </c>
      <c r="K12" s="10">
        <f>I12/D12</f>
        <v>0.8323904382470121</v>
      </c>
      <c r="L12" s="11" t="s">
        <v>50</v>
      </c>
    </row>
    <row r="13" spans="1:12" ht="38.25" customHeight="1">
      <c r="A13" s="16">
        <v>7</v>
      </c>
      <c r="B13" s="4" t="s">
        <v>54</v>
      </c>
      <c r="C13" s="17">
        <v>7.834</v>
      </c>
      <c r="D13" s="9">
        <v>1.03</v>
      </c>
      <c r="E13" s="15">
        <v>0.5</v>
      </c>
      <c r="F13" s="9">
        <v>0.1169</v>
      </c>
      <c r="G13" s="9">
        <v>0.1169</v>
      </c>
      <c r="H13" s="10">
        <f>G13/E13</f>
        <v>0.2338</v>
      </c>
      <c r="I13" s="9">
        <v>0.1169</v>
      </c>
      <c r="J13" s="9">
        <v>0.0295</v>
      </c>
      <c r="K13" s="10">
        <f>I13/D13</f>
        <v>0.11349514563106797</v>
      </c>
      <c r="L13" s="28" t="s">
        <v>59</v>
      </c>
    </row>
    <row r="14" spans="1:12" ht="48.75" customHeight="1">
      <c r="A14" s="16">
        <v>8</v>
      </c>
      <c r="B14" s="4" t="s">
        <v>55</v>
      </c>
      <c r="C14" s="17">
        <v>1.7</v>
      </c>
      <c r="D14" s="9">
        <v>1.34</v>
      </c>
      <c r="E14" s="15">
        <v>0.5</v>
      </c>
      <c r="F14" s="9">
        <v>0.0882</v>
      </c>
      <c r="G14" s="9">
        <v>0.0882</v>
      </c>
      <c r="H14" s="10">
        <f>G14/E14</f>
        <v>0.1764</v>
      </c>
      <c r="I14" s="9">
        <v>0.0882</v>
      </c>
      <c r="J14" s="9">
        <v>0.0251</v>
      </c>
      <c r="K14" s="10">
        <f>I14/D14</f>
        <v>0.06582089552238805</v>
      </c>
      <c r="L14" s="11" t="s">
        <v>58</v>
      </c>
    </row>
    <row r="15" spans="1:13" ht="20.25" customHeight="1">
      <c r="A15" s="64" t="s">
        <v>25</v>
      </c>
      <c r="B15" s="64"/>
      <c r="C15" s="36">
        <v>421.629</v>
      </c>
      <c r="D15" s="18">
        <f>SUM(D5:D14)</f>
        <v>80.29</v>
      </c>
      <c r="E15" s="33">
        <f>SUM(E5:E14)</f>
        <v>21.37</v>
      </c>
      <c r="F15" s="18">
        <f>SUM(F5:F14)</f>
        <v>3.6206</v>
      </c>
      <c r="G15" s="18">
        <f>SUM(G5:G14)</f>
        <v>6.004499999999999</v>
      </c>
      <c r="H15" s="20">
        <f>G15/E15</f>
        <v>0.28097800655124</v>
      </c>
      <c r="I15" s="18">
        <f>SUM(I5:I14)</f>
        <v>52.670100000000005</v>
      </c>
      <c r="J15" s="18">
        <f>SUM(J5:J14)</f>
        <v>43.9962</v>
      </c>
      <c r="K15" s="20">
        <f>J15/D15</f>
        <v>0.5479661228048325</v>
      </c>
      <c r="L15" s="9"/>
      <c r="M15" s="27"/>
    </row>
    <row r="16" spans="1:12" ht="18" customHeight="1">
      <c r="A16" s="21"/>
      <c r="B16" s="22"/>
      <c r="C16" s="23"/>
      <c r="D16" s="23"/>
      <c r="E16" s="34"/>
      <c r="F16" s="23"/>
      <c r="G16" s="23"/>
      <c r="H16" s="24"/>
      <c r="I16" s="24"/>
      <c r="J16" s="23"/>
      <c r="K16" s="24"/>
      <c r="L16" s="23"/>
    </row>
  </sheetData>
  <sheetProtection/>
  <mergeCells count="3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L3:L4"/>
    <mergeCell ref="A6:A7"/>
    <mergeCell ref="B6:B7"/>
    <mergeCell ref="D6:D7"/>
    <mergeCell ref="E6:E7"/>
    <mergeCell ref="F6:F7"/>
    <mergeCell ref="G6:G7"/>
    <mergeCell ref="H6:H7"/>
    <mergeCell ref="I6:I7"/>
    <mergeCell ref="G10:G11"/>
    <mergeCell ref="H10:H11"/>
    <mergeCell ref="K3:K4"/>
    <mergeCell ref="I10:I11"/>
    <mergeCell ref="J10:J11"/>
    <mergeCell ref="K10:K11"/>
    <mergeCell ref="L10:L11"/>
    <mergeCell ref="A15:B15"/>
    <mergeCell ref="J6:J7"/>
    <mergeCell ref="K6:K7"/>
    <mergeCell ref="L6:L7"/>
    <mergeCell ref="A10:A11"/>
    <mergeCell ref="B10:B11"/>
    <mergeCell ref="D10:D11"/>
    <mergeCell ref="E10:E11"/>
    <mergeCell ref="F10:F11"/>
  </mergeCells>
  <printOptions/>
  <pageMargins left="0.2" right="0.28" top="0.31" bottom="0.24" header="0.31496062992125984" footer="0.18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0">
      <selection activeCell="L12" sqref="L12"/>
    </sheetView>
  </sheetViews>
  <sheetFormatPr defaultColWidth="9.00390625" defaultRowHeight="14.25"/>
  <cols>
    <col min="1" max="1" width="3.625" style="0" customWidth="1"/>
    <col min="2" max="2" width="10.375" style="0" customWidth="1"/>
    <col min="3" max="3" width="9.875" style="0" customWidth="1"/>
    <col min="4" max="4" width="8.75390625" style="0" customWidth="1"/>
    <col min="5" max="5" width="7.625" style="35" customWidth="1"/>
    <col min="6" max="6" width="7.625" style="0" customWidth="1"/>
    <col min="7" max="7" width="7.75390625" style="0" customWidth="1"/>
    <col min="8" max="8" width="7.25390625" style="25" customWidth="1"/>
    <col min="9" max="9" width="8.625" style="25" customWidth="1"/>
    <col min="10" max="10" width="8.00390625" style="0" customWidth="1"/>
    <col min="11" max="11" width="6.875" style="25" customWidth="1"/>
    <col min="12" max="12" width="48.75390625" style="0" customWidth="1"/>
    <col min="14" max="14" width="9.00390625" style="26" customWidth="1"/>
  </cols>
  <sheetData>
    <row r="1" spans="1:12" ht="26.25" customHeight="1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2" customHeight="1">
      <c r="A2" s="1"/>
      <c r="B2" s="2"/>
      <c r="C2" s="2"/>
      <c r="D2" s="2"/>
      <c r="E2" s="31"/>
      <c r="F2" s="2"/>
      <c r="G2" s="2"/>
      <c r="H2" s="2"/>
      <c r="I2" s="2"/>
      <c r="J2" s="2"/>
      <c r="K2" s="2"/>
      <c r="L2" s="3" t="s">
        <v>0</v>
      </c>
    </row>
    <row r="3" spans="1:13" ht="19.5" customHeight="1">
      <c r="A3" s="60" t="s">
        <v>1</v>
      </c>
      <c r="B3" s="55" t="s">
        <v>2</v>
      </c>
      <c r="C3" s="55" t="s">
        <v>3</v>
      </c>
      <c r="D3" s="55" t="s">
        <v>4</v>
      </c>
      <c r="E3" s="68" t="s">
        <v>5</v>
      </c>
      <c r="F3" s="55" t="s">
        <v>6</v>
      </c>
      <c r="G3" s="55" t="s">
        <v>7</v>
      </c>
      <c r="H3" s="54" t="s">
        <v>8</v>
      </c>
      <c r="I3" s="62" t="s">
        <v>9</v>
      </c>
      <c r="J3" s="62"/>
      <c r="K3" s="54" t="s">
        <v>10</v>
      </c>
      <c r="L3" s="55" t="s">
        <v>11</v>
      </c>
      <c r="M3" s="7"/>
    </row>
    <row r="4" spans="1:13" ht="25.5" customHeight="1">
      <c r="A4" s="61"/>
      <c r="B4" s="55"/>
      <c r="C4" s="55"/>
      <c r="D4" s="55"/>
      <c r="E4" s="68"/>
      <c r="F4" s="55"/>
      <c r="G4" s="55"/>
      <c r="H4" s="54"/>
      <c r="I4" s="6" t="s">
        <v>12</v>
      </c>
      <c r="J4" s="5" t="s">
        <v>13</v>
      </c>
      <c r="K4" s="54"/>
      <c r="L4" s="55"/>
      <c r="M4" s="7"/>
    </row>
    <row r="5" spans="1:12" ht="63" customHeight="1">
      <c r="A5" s="8">
        <v>1</v>
      </c>
      <c r="B5" s="5" t="s">
        <v>14</v>
      </c>
      <c r="C5" s="9">
        <v>44.5</v>
      </c>
      <c r="D5" s="9">
        <v>11.54</v>
      </c>
      <c r="E5" s="15">
        <v>3.96</v>
      </c>
      <c r="F5" s="9">
        <v>0.5477</v>
      </c>
      <c r="G5" s="15">
        <v>1.5412</v>
      </c>
      <c r="H5" s="29">
        <f>G5/E5</f>
        <v>0.38919191919191914</v>
      </c>
      <c r="I5" s="15">
        <v>9.125</v>
      </c>
      <c r="J5" s="15">
        <v>7.9585</v>
      </c>
      <c r="K5" s="10">
        <f>I5/D5</f>
        <v>0.7907279029462739</v>
      </c>
      <c r="L5" s="11" t="s">
        <v>65</v>
      </c>
    </row>
    <row r="6" spans="1:12" ht="26.25" customHeight="1">
      <c r="A6" s="65">
        <v>2</v>
      </c>
      <c r="B6" s="55" t="s">
        <v>15</v>
      </c>
      <c r="C6" s="12" t="s">
        <v>16</v>
      </c>
      <c r="D6" s="56">
        <v>9.7</v>
      </c>
      <c r="E6" s="67">
        <v>2.96</v>
      </c>
      <c r="F6" s="56">
        <v>0.3254</v>
      </c>
      <c r="G6" s="56">
        <v>0.8746</v>
      </c>
      <c r="H6" s="57">
        <f>G6/E6</f>
        <v>0.295472972972973</v>
      </c>
      <c r="I6" s="56">
        <v>7.6182</v>
      </c>
      <c r="J6" s="56">
        <v>6.3016</v>
      </c>
      <c r="K6" s="57">
        <f>I6/D6</f>
        <v>0.7853814432989691</v>
      </c>
      <c r="L6" s="63" t="s">
        <v>66</v>
      </c>
    </row>
    <row r="7" spans="1:12" ht="26.25" customHeight="1">
      <c r="A7" s="65"/>
      <c r="B7" s="55"/>
      <c r="C7" s="12" t="s">
        <v>17</v>
      </c>
      <c r="D7" s="56"/>
      <c r="E7" s="67"/>
      <c r="F7" s="56"/>
      <c r="G7" s="56"/>
      <c r="H7" s="57"/>
      <c r="I7" s="56"/>
      <c r="J7" s="56"/>
      <c r="K7" s="57"/>
      <c r="L7" s="63"/>
    </row>
    <row r="8" spans="1:12" ht="78.75" customHeight="1">
      <c r="A8" s="13">
        <v>3</v>
      </c>
      <c r="B8" s="14" t="s">
        <v>19</v>
      </c>
      <c r="C8" s="15">
        <v>120.082</v>
      </c>
      <c r="D8" s="15">
        <v>12.63</v>
      </c>
      <c r="E8" s="15">
        <v>3.1</v>
      </c>
      <c r="F8" s="15">
        <v>0.5115</v>
      </c>
      <c r="G8" s="15">
        <v>1.3685</v>
      </c>
      <c r="H8" s="10">
        <f>G8/E8</f>
        <v>0.4414516129032258</v>
      </c>
      <c r="I8" s="15">
        <v>10.8948</v>
      </c>
      <c r="J8" s="15">
        <v>8.1726</v>
      </c>
      <c r="K8" s="10">
        <f>I8/D8</f>
        <v>0.8626128266033254</v>
      </c>
      <c r="L8" s="28" t="s">
        <v>67</v>
      </c>
    </row>
    <row r="9" spans="1:12" ht="61.5" customHeight="1">
      <c r="A9" s="13">
        <v>4</v>
      </c>
      <c r="B9" s="14" t="s">
        <v>20</v>
      </c>
      <c r="C9" s="15">
        <v>156.323</v>
      </c>
      <c r="D9" s="15">
        <v>26.91</v>
      </c>
      <c r="E9" s="15">
        <v>6</v>
      </c>
      <c r="F9" s="15">
        <v>1.011</v>
      </c>
      <c r="G9" s="15">
        <v>2.9422</v>
      </c>
      <c r="H9" s="10">
        <f>G9/E9</f>
        <v>0.4903666666666667</v>
      </c>
      <c r="I9" s="15">
        <v>15.9339</v>
      </c>
      <c r="J9" s="15">
        <v>13.1565</v>
      </c>
      <c r="K9" s="10">
        <f>I9/D9</f>
        <v>0.5921181716833891</v>
      </c>
      <c r="L9" s="28" t="s">
        <v>68</v>
      </c>
    </row>
    <row r="10" spans="1:12" ht="21.75" customHeight="1">
      <c r="A10" s="65">
        <v>5</v>
      </c>
      <c r="B10" s="55" t="s">
        <v>21</v>
      </c>
      <c r="C10" s="9" t="s">
        <v>22</v>
      </c>
      <c r="D10" s="56">
        <v>12.12</v>
      </c>
      <c r="E10" s="67">
        <v>2.98</v>
      </c>
      <c r="F10" s="56">
        <v>0.3392</v>
      </c>
      <c r="G10" s="56">
        <v>1.2805</v>
      </c>
      <c r="H10" s="57">
        <f>G10/E10</f>
        <v>0.4296979865771812</v>
      </c>
      <c r="I10" s="56">
        <v>7.4493</v>
      </c>
      <c r="J10" s="56">
        <v>6.943</v>
      </c>
      <c r="K10" s="57">
        <f>I10/D10</f>
        <v>0.6146287128712872</v>
      </c>
      <c r="L10" s="63" t="s">
        <v>69</v>
      </c>
    </row>
    <row r="11" spans="1:12" ht="15" customHeight="1">
      <c r="A11" s="66"/>
      <c r="B11" s="60"/>
      <c r="C11" s="9" t="s">
        <v>23</v>
      </c>
      <c r="D11" s="56"/>
      <c r="E11" s="67"/>
      <c r="F11" s="56"/>
      <c r="G11" s="56"/>
      <c r="H11" s="57"/>
      <c r="I11" s="56"/>
      <c r="J11" s="56"/>
      <c r="K11" s="57"/>
      <c r="L11" s="63"/>
    </row>
    <row r="12" spans="1:12" ht="48.75" customHeight="1">
      <c r="A12" s="16">
        <v>6</v>
      </c>
      <c r="B12" s="4" t="s">
        <v>24</v>
      </c>
      <c r="C12" s="17">
        <v>75.27</v>
      </c>
      <c r="D12" s="9">
        <v>5.02</v>
      </c>
      <c r="E12" s="15">
        <v>1.37</v>
      </c>
      <c r="F12" s="37">
        <v>0.3784</v>
      </c>
      <c r="G12" s="9">
        <v>0.9056</v>
      </c>
      <c r="H12" s="10">
        <f aca="true" t="shared" si="0" ref="H12:H19">G12/E12</f>
        <v>0.6610218978102189</v>
      </c>
      <c r="I12" s="9">
        <v>4.557</v>
      </c>
      <c r="J12" s="9">
        <v>3.1029</v>
      </c>
      <c r="K12" s="10">
        <f aca="true" t="shared" si="1" ref="K12:K18">I12/D12</f>
        <v>0.907768924302789</v>
      </c>
      <c r="L12" s="11" t="s">
        <v>70</v>
      </c>
    </row>
    <row r="13" spans="1:12" ht="37.5" customHeight="1">
      <c r="A13" s="16">
        <v>7</v>
      </c>
      <c r="B13" s="4" t="s">
        <v>54</v>
      </c>
      <c r="C13" s="17">
        <v>7.834</v>
      </c>
      <c r="D13" s="9">
        <v>1.03</v>
      </c>
      <c r="E13" s="15">
        <v>0.5</v>
      </c>
      <c r="F13" s="9">
        <v>0.0043</v>
      </c>
      <c r="G13" s="9">
        <v>0.1212</v>
      </c>
      <c r="H13" s="10">
        <f t="shared" si="0"/>
        <v>0.2424</v>
      </c>
      <c r="I13" s="9">
        <v>0.1212</v>
      </c>
      <c r="J13" s="9">
        <v>0.0332</v>
      </c>
      <c r="K13" s="10">
        <f t="shared" si="1"/>
        <v>0.11766990291262136</v>
      </c>
      <c r="L13" s="28" t="s">
        <v>59</v>
      </c>
    </row>
    <row r="14" spans="1:12" ht="37.5" customHeight="1">
      <c r="A14" s="8">
        <v>8</v>
      </c>
      <c r="B14" s="5" t="s">
        <v>55</v>
      </c>
      <c r="C14" s="17">
        <v>1.7</v>
      </c>
      <c r="D14" s="9">
        <v>1.34</v>
      </c>
      <c r="E14" s="15">
        <v>0.5</v>
      </c>
      <c r="F14" s="9">
        <v>0.0106</v>
      </c>
      <c r="G14" s="9">
        <v>0.0988</v>
      </c>
      <c r="H14" s="10">
        <f t="shared" si="0"/>
        <v>0.1976</v>
      </c>
      <c r="I14" s="9">
        <v>0.0988</v>
      </c>
      <c r="J14" s="9">
        <v>0.0349</v>
      </c>
      <c r="K14" s="10">
        <f t="shared" si="1"/>
        <v>0.07373134328358208</v>
      </c>
      <c r="L14" s="11" t="s">
        <v>71</v>
      </c>
    </row>
    <row r="15" spans="1:12" ht="41.25" customHeight="1">
      <c r="A15" s="8">
        <v>9</v>
      </c>
      <c r="B15" s="5" t="s">
        <v>62</v>
      </c>
      <c r="C15" s="17">
        <v>5.855</v>
      </c>
      <c r="D15" s="9">
        <v>2.09033</v>
      </c>
      <c r="E15" s="15">
        <v>0.68</v>
      </c>
      <c r="F15" s="9">
        <v>0.1232</v>
      </c>
      <c r="G15" s="9">
        <v>0.1232</v>
      </c>
      <c r="H15" s="10">
        <f t="shared" si="0"/>
        <v>0.1811764705882353</v>
      </c>
      <c r="I15" s="9">
        <v>0.1232</v>
      </c>
      <c r="J15" s="9">
        <v>0.0532</v>
      </c>
      <c r="K15" s="10">
        <f t="shared" si="1"/>
        <v>0.05893806241119824</v>
      </c>
      <c r="L15" s="11" t="s">
        <v>74</v>
      </c>
    </row>
    <row r="16" spans="1:12" ht="41.25" customHeight="1">
      <c r="A16" s="16">
        <v>10</v>
      </c>
      <c r="B16" s="4" t="s">
        <v>61</v>
      </c>
      <c r="C16" s="17">
        <v>90.74</v>
      </c>
      <c r="D16" s="9">
        <v>2.9</v>
      </c>
      <c r="E16" s="15">
        <v>1.42</v>
      </c>
      <c r="F16" s="9">
        <v>0.2969</v>
      </c>
      <c r="G16" s="9">
        <v>0.2969</v>
      </c>
      <c r="H16" s="10">
        <f t="shared" si="0"/>
        <v>0.20908450704225354</v>
      </c>
      <c r="I16" s="9">
        <v>0.2969</v>
      </c>
      <c r="J16" s="9">
        <v>0.0969</v>
      </c>
      <c r="K16" s="10">
        <f t="shared" si="1"/>
        <v>0.10237931034482758</v>
      </c>
      <c r="L16" s="11" t="s">
        <v>75</v>
      </c>
    </row>
    <row r="17" spans="1:12" ht="41.25" customHeight="1">
      <c r="A17" s="16">
        <v>11</v>
      </c>
      <c r="B17" s="4" t="s">
        <v>63</v>
      </c>
      <c r="C17" s="17">
        <v>32.4</v>
      </c>
      <c r="D17" s="9">
        <v>2.5997</v>
      </c>
      <c r="E17" s="15">
        <v>1.09</v>
      </c>
      <c r="F17" s="9">
        <v>0.1653</v>
      </c>
      <c r="G17" s="9">
        <v>0.1653</v>
      </c>
      <c r="H17" s="10">
        <f t="shared" si="0"/>
        <v>0.15165137614678897</v>
      </c>
      <c r="I17" s="9">
        <v>0.1653</v>
      </c>
      <c r="J17" s="9">
        <v>0.0703</v>
      </c>
      <c r="K17" s="10">
        <f t="shared" si="1"/>
        <v>0.06358425972227565</v>
      </c>
      <c r="L17" s="11" t="s">
        <v>72</v>
      </c>
    </row>
    <row r="18" spans="1:12" ht="41.25" customHeight="1">
      <c r="A18" s="16">
        <v>12</v>
      </c>
      <c r="B18" s="4" t="s">
        <v>64</v>
      </c>
      <c r="C18" s="17">
        <v>53.5</v>
      </c>
      <c r="D18" s="9">
        <v>3.855</v>
      </c>
      <c r="E18" s="15">
        <v>1.28</v>
      </c>
      <c r="F18" s="9">
        <v>0.2815</v>
      </c>
      <c r="G18" s="9">
        <v>0.2815</v>
      </c>
      <c r="H18" s="10">
        <f t="shared" si="0"/>
        <v>0.21992187499999996</v>
      </c>
      <c r="I18" s="9">
        <v>0.2815</v>
      </c>
      <c r="J18" s="9">
        <v>0.1318</v>
      </c>
      <c r="K18" s="10">
        <f t="shared" si="1"/>
        <v>0.07302204928664072</v>
      </c>
      <c r="L18" s="11" t="s">
        <v>73</v>
      </c>
    </row>
    <row r="19" spans="1:13" ht="33" customHeight="1">
      <c r="A19" s="64" t="s">
        <v>25</v>
      </c>
      <c r="B19" s="64"/>
      <c r="C19" s="36">
        <v>421.629</v>
      </c>
      <c r="D19" s="18">
        <f>SUM(D5:D18)</f>
        <v>91.73503000000001</v>
      </c>
      <c r="E19" s="33">
        <f>SUM(E5:E18)</f>
        <v>25.84</v>
      </c>
      <c r="F19" s="18">
        <f>SUM(F5:F18)</f>
        <v>3.9950000000000006</v>
      </c>
      <c r="G19" s="18">
        <f>SUM(G5:G18)</f>
        <v>9.999500000000001</v>
      </c>
      <c r="H19" s="20">
        <f t="shared" si="0"/>
        <v>0.3869775541795666</v>
      </c>
      <c r="I19" s="18">
        <f>SUM(I5:I18)</f>
        <v>56.6651</v>
      </c>
      <c r="J19" s="18">
        <f>SUM(J5:J18)</f>
        <v>46.05539999999999</v>
      </c>
      <c r="K19" s="20">
        <f>J19/D19</f>
        <v>0.5020481270895097</v>
      </c>
      <c r="L19" s="9"/>
      <c r="M19" s="27"/>
    </row>
    <row r="20" spans="1:12" ht="18" customHeight="1">
      <c r="A20" s="21"/>
      <c r="B20" s="22"/>
      <c r="C20" s="23"/>
      <c r="D20" s="23"/>
      <c r="E20" s="34"/>
      <c r="F20" s="23"/>
      <c r="G20" s="23"/>
      <c r="H20" s="24"/>
      <c r="I20" s="24"/>
      <c r="J20" s="23"/>
      <c r="K20" s="24"/>
      <c r="L20" s="23"/>
    </row>
  </sheetData>
  <sheetProtection/>
  <mergeCells count="3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L3:L4"/>
    <mergeCell ref="A6:A7"/>
    <mergeCell ref="B6:B7"/>
    <mergeCell ref="D6:D7"/>
    <mergeCell ref="E6:E7"/>
    <mergeCell ref="F6:F7"/>
    <mergeCell ref="G6:G7"/>
    <mergeCell ref="H6:H7"/>
    <mergeCell ref="I6:I7"/>
    <mergeCell ref="G10:G11"/>
    <mergeCell ref="H10:H11"/>
    <mergeCell ref="K3:K4"/>
    <mergeCell ref="I10:I11"/>
    <mergeCell ref="J10:J11"/>
    <mergeCell ref="K10:K11"/>
    <mergeCell ref="L10:L11"/>
    <mergeCell ref="A19:B19"/>
    <mergeCell ref="J6:J7"/>
    <mergeCell ref="K6:K7"/>
    <mergeCell ref="L6:L7"/>
    <mergeCell ref="A10:A11"/>
    <mergeCell ref="B10:B11"/>
    <mergeCell ref="D10:D11"/>
    <mergeCell ref="E10:E11"/>
    <mergeCell ref="F10:F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0">
      <selection activeCell="I15" sqref="I15"/>
    </sheetView>
  </sheetViews>
  <sheetFormatPr defaultColWidth="9.00390625" defaultRowHeight="14.25"/>
  <cols>
    <col min="1" max="1" width="3.625" style="0" customWidth="1"/>
    <col min="2" max="2" width="10.375" style="0" customWidth="1"/>
    <col min="3" max="3" width="9.875" style="0" customWidth="1"/>
    <col min="4" max="4" width="8.75390625" style="0" customWidth="1"/>
    <col min="5" max="5" width="7.625" style="35" customWidth="1"/>
    <col min="6" max="6" width="7.625" style="0" customWidth="1"/>
    <col min="7" max="7" width="7.75390625" style="0" customWidth="1"/>
    <col min="8" max="8" width="7.25390625" style="25" customWidth="1"/>
    <col min="9" max="9" width="8.625" style="25" customWidth="1"/>
    <col min="10" max="10" width="8.00390625" style="0" customWidth="1"/>
    <col min="11" max="11" width="6.875" style="25" customWidth="1"/>
    <col min="12" max="12" width="48.75390625" style="0" customWidth="1"/>
    <col min="14" max="14" width="9.00390625" style="26" customWidth="1"/>
  </cols>
  <sheetData>
    <row r="1" spans="1:12" ht="26.25" customHeight="1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2" customHeight="1">
      <c r="A2" s="1"/>
      <c r="B2" s="2"/>
      <c r="C2" s="2"/>
      <c r="D2" s="2"/>
      <c r="E2" s="31"/>
      <c r="F2" s="2"/>
      <c r="G2" s="2"/>
      <c r="H2" s="2"/>
      <c r="I2" s="2"/>
      <c r="J2" s="2"/>
      <c r="K2" s="2"/>
      <c r="L2" s="3" t="s">
        <v>0</v>
      </c>
    </row>
    <row r="3" spans="1:13" ht="19.5" customHeight="1">
      <c r="A3" s="60" t="s">
        <v>1</v>
      </c>
      <c r="B3" s="55" t="s">
        <v>2</v>
      </c>
      <c r="C3" s="55" t="s">
        <v>3</v>
      </c>
      <c r="D3" s="55" t="s">
        <v>4</v>
      </c>
      <c r="E3" s="68" t="s">
        <v>5</v>
      </c>
      <c r="F3" s="55" t="s">
        <v>6</v>
      </c>
      <c r="G3" s="55" t="s">
        <v>7</v>
      </c>
      <c r="H3" s="54" t="s">
        <v>8</v>
      </c>
      <c r="I3" s="62" t="s">
        <v>9</v>
      </c>
      <c r="J3" s="62"/>
      <c r="K3" s="54" t="s">
        <v>10</v>
      </c>
      <c r="L3" s="55" t="s">
        <v>11</v>
      </c>
      <c r="M3" s="7"/>
    </row>
    <row r="4" spans="1:13" ht="25.5" customHeight="1">
      <c r="A4" s="61"/>
      <c r="B4" s="55"/>
      <c r="C4" s="55"/>
      <c r="D4" s="55"/>
      <c r="E4" s="68"/>
      <c r="F4" s="55"/>
      <c r="G4" s="55"/>
      <c r="H4" s="54"/>
      <c r="I4" s="6" t="s">
        <v>12</v>
      </c>
      <c r="J4" s="5" t="s">
        <v>13</v>
      </c>
      <c r="K4" s="54"/>
      <c r="L4" s="55"/>
      <c r="M4" s="7"/>
    </row>
    <row r="5" spans="1:12" ht="63" customHeight="1">
      <c r="A5" s="8">
        <v>1</v>
      </c>
      <c r="B5" s="5" t="s">
        <v>14</v>
      </c>
      <c r="C5" s="9">
        <v>44.5</v>
      </c>
      <c r="D5" s="9">
        <v>11.54</v>
      </c>
      <c r="E5" s="15">
        <v>3.96</v>
      </c>
      <c r="F5" s="15">
        <v>0.7116</v>
      </c>
      <c r="G5" s="15">
        <v>2.2528</v>
      </c>
      <c r="H5" s="29">
        <f>G5/E5</f>
        <v>0.5688888888888889</v>
      </c>
      <c r="I5" s="15">
        <v>9.8366</v>
      </c>
      <c r="J5" s="15">
        <v>8.4701</v>
      </c>
      <c r="K5" s="10">
        <f>I5/D5</f>
        <v>0.8523916811091856</v>
      </c>
      <c r="L5" s="11" t="s">
        <v>78</v>
      </c>
    </row>
    <row r="6" spans="1:12" ht="26.25" customHeight="1">
      <c r="A6" s="65">
        <v>2</v>
      </c>
      <c r="B6" s="55" t="s">
        <v>15</v>
      </c>
      <c r="C6" s="12" t="s">
        <v>16</v>
      </c>
      <c r="D6" s="56">
        <v>9.7</v>
      </c>
      <c r="E6" s="67">
        <v>2.96</v>
      </c>
      <c r="F6" s="67">
        <v>0.3058</v>
      </c>
      <c r="G6" s="56">
        <v>1.1804</v>
      </c>
      <c r="H6" s="57">
        <f>G6/E6</f>
        <v>0.39878378378378376</v>
      </c>
      <c r="I6" s="56">
        <v>7.924</v>
      </c>
      <c r="J6" s="56">
        <v>6.5074</v>
      </c>
      <c r="K6" s="57">
        <f>I6/D6</f>
        <v>0.8169072164948454</v>
      </c>
      <c r="L6" s="63" t="s">
        <v>66</v>
      </c>
    </row>
    <row r="7" spans="1:12" ht="26.25" customHeight="1">
      <c r="A7" s="65"/>
      <c r="B7" s="55"/>
      <c r="C7" s="12" t="s">
        <v>17</v>
      </c>
      <c r="D7" s="56"/>
      <c r="E7" s="67"/>
      <c r="F7" s="67"/>
      <c r="G7" s="56"/>
      <c r="H7" s="57"/>
      <c r="I7" s="56"/>
      <c r="J7" s="56"/>
      <c r="K7" s="57"/>
      <c r="L7" s="63"/>
    </row>
    <row r="8" spans="1:12" ht="78.75" customHeight="1">
      <c r="A8" s="13">
        <v>3</v>
      </c>
      <c r="B8" s="14" t="s">
        <v>19</v>
      </c>
      <c r="C8" s="15">
        <v>120.082</v>
      </c>
      <c r="D8" s="15">
        <v>12.63</v>
      </c>
      <c r="E8" s="15">
        <v>3.1</v>
      </c>
      <c r="F8" s="15">
        <v>0.5664</v>
      </c>
      <c r="G8" s="15">
        <v>1.9349</v>
      </c>
      <c r="H8" s="10">
        <f>G8/E8</f>
        <v>0.6241612903225806</v>
      </c>
      <c r="I8" s="15">
        <v>11.4612</v>
      </c>
      <c r="J8" s="15">
        <v>8.439</v>
      </c>
      <c r="K8" s="10">
        <f>I8/D8</f>
        <v>0.9074584323040379</v>
      </c>
      <c r="L8" s="28" t="s">
        <v>79</v>
      </c>
    </row>
    <row r="9" spans="1:12" ht="61.5" customHeight="1">
      <c r="A9" s="13">
        <v>4</v>
      </c>
      <c r="B9" s="14" t="s">
        <v>20</v>
      </c>
      <c r="C9" s="15">
        <v>156.323</v>
      </c>
      <c r="D9" s="15">
        <v>26.91</v>
      </c>
      <c r="E9" s="15">
        <v>6</v>
      </c>
      <c r="F9" s="15">
        <v>0.916</v>
      </c>
      <c r="G9" s="15">
        <v>3.8582</v>
      </c>
      <c r="H9" s="10">
        <f>G9/E9</f>
        <v>0.6430333333333333</v>
      </c>
      <c r="I9" s="15">
        <v>16.8499</v>
      </c>
      <c r="J9" s="15">
        <v>13.7725</v>
      </c>
      <c r="K9" s="10">
        <f>I9/D9</f>
        <v>0.6261575622445188</v>
      </c>
      <c r="L9" s="28" t="s">
        <v>80</v>
      </c>
    </row>
    <row r="10" spans="1:12" ht="21.75" customHeight="1">
      <c r="A10" s="65">
        <v>5</v>
      </c>
      <c r="B10" s="55" t="s">
        <v>21</v>
      </c>
      <c r="C10" s="9" t="s">
        <v>22</v>
      </c>
      <c r="D10" s="56">
        <v>12.12</v>
      </c>
      <c r="E10" s="67">
        <v>2.98</v>
      </c>
      <c r="F10" s="67">
        <v>0.4032</v>
      </c>
      <c r="G10" s="56">
        <v>1.6837</v>
      </c>
      <c r="H10" s="57">
        <f>G10/E10</f>
        <v>0.565</v>
      </c>
      <c r="I10" s="56">
        <v>7.8525</v>
      </c>
      <c r="J10" s="56">
        <v>7.1462</v>
      </c>
      <c r="K10" s="57">
        <f>I10/D10</f>
        <v>0.6478960396039605</v>
      </c>
      <c r="L10" s="63" t="s">
        <v>81</v>
      </c>
    </row>
    <row r="11" spans="1:12" ht="15" customHeight="1">
      <c r="A11" s="66"/>
      <c r="B11" s="60"/>
      <c r="C11" s="9" t="s">
        <v>23</v>
      </c>
      <c r="D11" s="56"/>
      <c r="E11" s="67"/>
      <c r="F11" s="67"/>
      <c r="G11" s="56"/>
      <c r="H11" s="57"/>
      <c r="I11" s="56"/>
      <c r="J11" s="56"/>
      <c r="K11" s="57"/>
      <c r="L11" s="63"/>
    </row>
    <row r="12" spans="1:12" ht="48.75" customHeight="1">
      <c r="A12" s="16">
        <v>6</v>
      </c>
      <c r="B12" s="4" t="s">
        <v>24</v>
      </c>
      <c r="C12" s="17">
        <v>75.27</v>
      </c>
      <c r="D12" s="9">
        <v>5.02</v>
      </c>
      <c r="E12" s="15">
        <v>1.37</v>
      </c>
      <c r="F12" s="9">
        <v>0.3616</v>
      </c>
      <c r="G12" s="9">
        <v>1.2672</v>
      </c>
      <c r="H12" s="10">
        <f aca="true" t="shared" si="0" ref="H12:H18">G12/E12</f>
        <v>0.9249635036496351</v>
      </c>
      <c r="I12" s="9">
        <v>4.9186</v>
      </c>
      <c r="J12" s="9">
        <v>3.2145</v>
      </c>
      <c r="K12" s="10">
        <f aca="true" t="shared" si="1" ref="K12:K18">I12/D12</f>
        <v>0.979800796812749</v>
      </c>
      <c r="L12" s="11" t="s">
        <v>82</v>
      </c>
    </row>
    <row r="13" spans="1:12" ht="37.5" customHeight="1">
      <c r="A13" s="16">
        <v>7</v>
      </c>
      <c r="B13" s="4" t="s">
        <v>54</v>
      </c>
      <c r="C13" s="17">
        <v>7.834</v>
      </c>
      <c r="D13" s="9">
        <v>1.03</v>
      </c>
      <c r="E13" s="15">
        <v>0.5</v>
      </c>
      <c r="F13" s="15">
        <v>0.0064</v>
      </c>
      <c r="G13" s="9">
        <v>0.1276</v>
      </c>
      <c r="H13" s="10">
        <f t="shared" si="0"/>
        <v>0.2552</v>
      </c>
      <c r="I13" s="9">
        <v>0.1276</v>
      </c>
      <c r="J13" s="9">
        <v>0.0396</v>
      </c>
      <c r="K13" s="10">
        <f t="shared" si="1"/>
        <v>0.12388349514563106</v>
      </c>
      <c r="L13" s="28" t="s">
        <v>83</v>
      </c>
    </row>
    <row r="14" spans="1:12" ht="37.5" customHeight="1">
      <c r="A14" s="8">
        <v>8</v>
      </c>
      <c r="B14" s="5" t="s">
        <v>77</v>
      </c>
      <c r="C14" s="17">
        <v>1.7</v>
      </c>
      <c r="D14" s="9">
        <v>1.34</v>
      </c>
      <c r="E14" s="15">
        <v>0.5</v>
      </c>
      <c r="F14" s="9">
        <v>0.0113</v>
      </c>
      <c r="G14" s="9">
        <v>0.1101</v>
      </c>
      <c r="H14" s="10">
        <f t="shared" si="0"/>
        <v>0.2202</v>
      </c>
      <c r="I14" s="9">
        <v>0.1101</v>
      </c>
      <c r="J14" s="9">
        <v>0.0462</v>
      </c>
      <c r="K14" s="10">
        <f t="shared" si="1"/>
        <v>0.08216417910447761</v>
      </c>
      <c r="L14" s="11" t="s">
        <v>87</v>
      </c>
    </row>
    <row r="15" spans="1:12" ht="41.25" customHeight="1">
      <c r="A15" s="8">
        <v>9</v>
      </c>
      <c r="B15" s="5" t="s">
        <v>62</v>
      </c>
      <c r="C15" s="17">
        <v>5.855</v>
      </c>
      <c r="D15" s="9">
        <v>2.09033</v>
      </c>
      <c r="E15" s="15">
        <v>0.68</v>
      </c>
      <c r="F15" s="9">
        <v>0.0479</v>
      </c>
      <c r="G15" s="9">
        <v>0.1711</v>
      </c>
      <c r="H15" s="10">
        <f t="shared" si="0"/>
        <v>0.2516176470588235</v>
      </c>
      <c r="I15" s="9">
        <v>0.1711</v>
      </c>
      <c r="J15" s="9">
        <v>0.1011</v>
      </c>
      <c r="K15" s="10">
        <f t="shared" si="1"/>
        <v>0.08185310453373391</v>
      </c>
      <c r="L15" s="11" t="s">
        <v>84</v>
      </c>
    </row>
    <row r="16" spans="1:12" ht="41.25" customHeight="1">
      <c r="A16" s="16">
        <v>10</v>
      </c>
      <c r="B16" s="4" t="s">
        <v>61</v>
      </c>
      <c r="C16" s="17">
        <v>90.74</v>
      </c>
      <c r="D16" s="9">
        <v>2.9</v>
      </c>
      <c r="E16" s="15">
        <v>1.42</v>
      </c>
      <c r="F16" s="9">
        <v>0.0775</v>
      </c>
      <c r="G16" s="9">
        <v>0.3744</v>
      </c>
      <c r="H16" s="10">
        <f t="shared" si="0"/>
        <v>0.26366197183098594</v>
      </c>
      <c r="I16" s="9">
        <v>0.3744</v>
      </c>
      <c r="J16" s="9">
        <v>0.1744</v>
      </c>
      <c r="K16" s="10">
        <f t="shared" si="1"/>
        <v>0.12910344827586206</v>
      </c>
      <c r="L16" s="11" t="s">
        <v>86</v>
      </c>
    </row>
    <row r="17" spans="1:12" ht="41.25" customHeight="1">
      <c r="A17" s="16">
        <v>11</v>
      </c>
      <c r="B17" s="4" t="s">
        <v>63</v>
      </c>
      <c r="C17" s="17">
        <v>32.4</v>
      </c>
      <c r="D17" s="9">
        <v>2.5997</v>
      </c>
      <c r="E17" s="15">
        <v>1.09</v>
      </c>
      <c r="F17" s="9">
        <v>0.0242</v>
      </c>
      <c r="G17" s="9">
        <v>0.1895</v>
      </c>
      <c r="H17" s="10">
        <f t="shared" si="0"/>
        <v>0.1738532110091743</v>
      </c>
      <c r="I17" s="9">
        <v>0.1895</v>
      </c>
      <c r="J17" s="9">
        <v>0.0945</v>
      </c>
      <c r="K17" s="10">
        <f t="shared" si="1"/>
        <v>0.07289302611839828</v>
      </c>
      <c r="L17" s="11" t="s">
        <v>88</v>
      </c>
    </row>
    <row r="18" spans="1:12" ht="41.25" customHeight="1">
      <c r="A18" s="16">
        <v>12</v>
      </c>
      <c r="B18" s="4" t="s">
        <v>64</v>
      </c>
      <c r="C18" s="17">
        <v>53.5</v>
      </c>
      <c r="D18" s="9">
        <v>3.855</v>
      </c>
      <c r="E18" s="15">
        <v>1.28</v>
      </c>
      <c r="F18" s="9">
        <v>0.1252</v>
      </c>
      <c r="G18" s="9">
        <v>0.4067</v>
      </c>
      <c r="H18" s="10">
        <f t="shared" si="0"/>
        <v>0.317734375</v>
      </c>
      <c r="I18" s="9">
        <v>0.4067</v>
      </c>
      <c r="J18" s="9">
        <v>0.257</v>
      </c>
      <c r="K18" s="10">
        <f t="shared" si="1"/>
        <v>0.10549935149156939</v>
      </c>
      <c r="L18" s="11" t="s">
        <v>85</v>
      </c>
    </row>
    <row r="19" spans="1:13" ht="33" customHeight="1">
      <c r="A19" s="64" t="s">
        <v>25</v>
      </c>
      <c r="B19" s="64"/>
      <c r="C19" s="36">
        <v>421.629</v>
      </c>
      <c r="D19" s="18">
        <f>SUM(D5:D18)</f>
        <v>91.73503000000001</v>
      </c>
      <c r="E19" s="33">
        <f>SUM(E5:E18)</f>
        <v>25.84</v>
      </c>
      <c r="F19" s="18">
        <f>SUM(F5:F18)</f>
        <v>3.5571</v>
      </c>
      <c r="G19" s="18">
        <f>SUM(G5:G18)</f>
        <v>13.5566</v>
      </c>
      <c r="H19" s="20">
        <f>G19/E19</f>
        <v>0.5246362229102167</v>
      </c>
      <c r="I19" s="18">
        <f>SUM(I5:I18)</f>
        <v>60.222200000000015</v>
      </c>
      <c r="J19" s="18">
        <f>SUM(J5:J18)</f>
        <v>48.262499999999996</v>
      </c>
      <c r="K19" s="20">
        <f>J19/D19</f>
        <v>0.5261076384888084</v>
      </c>
      <c r="L19" s="9"/>
      <c r="M19" s="27"/>
    </row>
    <row r="20" spans="1:12" ht="18" customHeight="1">
      <c r="A20" s="21"/>
      <c r="B20" s="22"/>
      <c r="C20" s="23"/>
      <c r="D20" s="23"/>
      <c r="E20" s="34"/>
      <c r="F20" s="23"/>
      <c r="G20" s="23"/>
      <c r="H20" s="24"/>
      <c r="I20" s="24"/>
      <c r="J20" s="23"/>
      <c r="K20" s="24"/>
      <c r="L20" s="23"/>
    </row>
  </sheetData>
  <sheetProtection/>
  <mergeCells count="3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L3:L4"/>
    <mergeCell ref="A6:A7"/>
    <mergeCell ref="B6:B7"/>
    <mergeCell ref="D6:D7"/>
    <mergeCell ref="E6:E7"/>
    <mergeCell ref="F6:F7"/>
    <mergeCell ref="G6:G7"/>
    <mergeCell ref="H6:H7"/>
    <mergeCell ref="I6:I7"/>
    <mergeCell ref="G10:G11"/>
    <mergeCell ref="H10:H11"/>
    <mergeCell ref="K3:K4"/>
    <mergeCell ref="I10:I11"/>
    <mergeCell ref="J10:J11"/>
    <mergeCell ref="K10:K11"/>
    <mergeCell ref="L10:L11"/>
    <mergeCell ref="A19:B19"/>
    <mergeCell ref="J6:J7"/>
    <mergeCell ref="K6:K7"/>
    <mergeCell ref="L6:L7"/>
    <mergeCell ref="A10:A11"/>
    <mergeCell ref="B10:B11"/>
    <mergeCell ref="D10:D11"/>
    <mergeCell ref="E10:E11"/>
    <mergeCell ref="F10:F11"/>
  </mergeCells>
  <printOptions/>
  <pageMargins left="0.2" right="0.19" top="0.4" bottom="0.33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7">
      <selection activeCell="L10" sqref="L10:L11"/>
    </sheetView>
  </sheetViews>
  <sheetFormatPr defaultColWidth="9.00390625" defaultRowHeight="14.25"/>
  <cols>
    <col min="1" max="1" width="3.625" style="0" customWidth="1"/>
    <col min="2" max="2" width="10.375" style="0" customWidth="1"/>
    <col min="3" max="3" width="9.875" style="0" customWidth="1"/>
    <col min="4" max="4" width="8.75390625" style="0" customWidth="1"/>
    <col min="5" max="5" width="7.625" style="35" customWidth="1"/>
    <col min="6" max="6" width="7.625" style="0" customWidth="1"/>
    <col min="7" max="7" width="7.75390625" style="0" customWidth="1"/>
    <col min="8" max="8" width="7.25390625" style="25" customWidth="1"/>
    <col min="9" max="9" width="8.625" style="25" customWidth="1"/>
    <col min="10" max="10" width="8.00390625" style="0" customWidth="1"/>
    <col min="11" max="11" width="6.875" style="25" customWidth="1"/>
    <col min="12" max="12" width="48.75390625" style="0" customWidth="1"/>
    <col min="14" max="14" width="9.00390625" style="26" customWidth="1"/>
  </cols>
  <sheetData>
    <row r="1" spans="1:14" ht="26.25" customHeight="1">
      <c r="A1" s="58" t="s">
        <v>89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/>
    </row>
    <row r="2" spans="1:14" ht="12" customHeight="1">
      <c r="A2" s="1"/>
      <c r="B2" s="2"/>
      <c r="C2" s="2"/>
      <c r="D2" s="2"/>
      <c r="E2" s="31"/>
      <c r="F2" s="2"/>
      <c r="G2" s="2"/>
      <c r="H2" s="2"/>
      <c r="I2" s="2"/>
      <c r="J2" s="2"/>
      <c r="K2" s="2"/>
      <c r="L2" s="3" t="s">
        <v>0</v>
      </c>
      <c r="N2"/>
    </row>
    <row r="3" spans="1:14" ht="19.5" customHeight="1">
      <c r="A3" s="60" t="s">
        <v>1</v>
      </c>
      <c r="B3" s="55" t="s">
        <v>2</v>
      </c>
      <c r="C3" s="55" t="s">
        <v>3</v>
      </c>
      <c r="D3" s="55" t="s">
        <v>4</v>
      </c>
      <c r="E3" s="68" t="s">
        <v>5</v>
      </c>
      <c r="F3" s="55" t="s">
        <v>6</v>
      </c>
      <c r="G3" s="55" t="s">
        <v>7</v>
      </c>
      <c r="H3" s="54" t="s">
        <v>8</v>
      </c>
      <c r="I3" s="62" t="s">
        <v>9</v>
      </c>
      <c r="J3" s="62"/>
      <c r="K3" s="54" t="s">
        <v>10</v>
      </c>
      <c r="L3" s="55" t="s">
        <v>11</v>
      </c>
      <c r="M3" s="7"/>
      <c r="N3"/>
    </row>
    <row r="4" spans="1:14" ht="25.5" customHeight="1">
      <c r="A4" s="61"/>
      <c r="B4" s="55"/>
      <c r="C4" s="55"/>
      <c r="D4" s="55"/>
      <c r="E4" s="68"/>
      <c r="F4" s="55"/>
      <c r="G4" s="55"/>
      <c r="H4" s="54"/>
      <c r="I4" s="6" t="s">
        <v>12</v>
      </c>
      <c r="J4" s="5" t="s">
        <v>13</v>
      </c>
      <c r="K4" s="54"/>
      <c r="L4" s="55"/>
      <c r="M4" s="7"/>
      <c r="N4"/>
    </row>
    <row r="5" spans="1:14" ht="63" customHeight="1">
      <c r="A5" s="8">
        <v>1</v>
      </c>
      <c r="B5" s="5" t="s">
        <v>14</v>
      </c>
      <c r="C5" s="9">
        <v>44.5</v>
      </c>
      <c r="D5" s="9">
        <v>11.54</v>
      </c>
      <c r="E5" s="15">
        <v>3.96</v>
      </c>
      <c r="F5" s="15">
        <v>0.5581</v>
      </c>
      <c r="G5" s="15">
        <v>2.8109</v>
      </c>
      <c r="H5" s="29">
        <f>G5/E5</f>
        <v>0.7098232323232324</v>
      </c>
      <c r="I5" s="15">
        <v>10.3947</v>
      </c>
      <c r="J5" s="15">
        <v>8.7282</v>
      </c>
      <c r="K5" s="10">
        <f>I5/D5</f>
        <v>0.9007538994800695</v>
      </c>
      <c r="L5" s="11" t="s">
        <v>90</v>
      </c>
      <c r="N5"/>
    </row>
    <row r="6" spans="1:14" ht="26.25" customHeight="1">
      <c r="A6" s="65">
        <v>2</v>
      </c>
      <c r="B6" s="55" t="s">
        <v>15</v>
      </c>
      <c r="C6" s="12" t="s">
        <v>16</v>
      </c>
      <c r="D6" s="56">
        <v>9.7</v>
      </c>
      <c r="E6" s="67">
        <v>2.96</v>
      </c>
      <c r="F6" s="67">
        <v>0.472</v>
      </c>
      <c r="G6" s="56">
        <v>1.6524</v>
      </c>
      <c r="H6" s="57">
        <f>G6/E6</f>
        <v>0.5582432432432433</v>
      </c>
      <c r="I6" s="56">
        <v>8.396</v>
      </c>
      <c r="J6" s="56">
        <v>6.6794</v>
      </c>
      <c r="K6" s="57">
        <f>I6/D6</f>
        <v>0.8655670103092785</v>
      </c>
      <c r="L6" s="63" t="s">
        <v>66</v>
      </c>
      <c r="N6"/>
    </row>
    <row r="7" spans="1:14" ht="26.25" customHeight="1">
      <c r="A7" s="65"/>
      <c r="B7" s="55"/>
      <c r="C7" s="12" t="s">
        <v>17</v>
      </c>
      <c r="D7" s="56"/>
      <c r="E7" s="67"/>
      <c r="F7" s="67"/>
      <c r="G7" s="56"/>
      <c r="H7" s="57"/>
      <c r="I7" s="56"/>
      <c r="J7" s="56"/>
      <c r="K7" s="57"/>
      <c r="L7" s="63"/>
      <c r="N7"/>
    </row>
    <row r="8" spans="1:14" ht="78.75" customHeight="1">
      <c r="A8" s="13">
        <v>3</v>
      </c>
      <c r="B8" s="14" t="s">
        <v>19</v>
      </c>
      <c r="C8" s="15">
        <v>120.082</v>
      </c>
      <c r="D8" s="15">
        <v>12.63</v>
      </c>
      <c r="E8" s="15">
        <v>3.1</v>
      </c>
      <c r="F8" s="15">
        <v>0.6625</v>
      </c>
      <c r="G8" s="15">
        <v>2.5974</v>
      </c>
      <c r="H8" s="10">
        <f>G8/E8</f>
        <v>0.8378709677419355</v>
      </c>
      <c r="I8" s="15">
        <v>12.1237</v>
      </c>
      <c r="J8" s="15">
        <v>8.8015</v>
      </c>
      <c r="K8" s="10">
        <f>I8/D8</f>
        <v>0.9599129057798891</v>
      </c>
      <c r="L8" s="28" t="s">
        <v>91</v>
      </c>
      <c r="N8"/>
    </row>
    <row r="9" spans="1:14" ht="61.5" customHeight="1">
      <c r="A9" s="13">
        <v>4</v>
      </c>
      <c r="B9" s="14" t="s">
        <v>20</v>
      </c>
      <c r="C9" s="15">
        <v>156.323</v>
      </c>
      <c r="D9" s="15">
        <v>26.91</v>
      </c>
      <c r="E9" s="15">
        <v>6</v>
      </c>
      <c r="F9" s="15">
        <v>0.9031</v>
      </c>
      <c r="G9" s="15">
        <v>4.7613</v>
      </c>
      <c r="H9" s="10">
        <f>G9/E9</f>
        <v>0.7935500000000001</v>
      </c>
      <c r="I9" s="15">
        <v>17.753</v>
      </c>
      <c r="J9" s="15">
        <v>14.2756</v>
      </c>
      <c r="K9" s="10">
        <f>I9/D9</f>
        <v>0.6597175771088815</v>
      </c>
      <c r="L9" s="28" t="s">
        <v>92</v>
      </c>
      <c r="N9"/>
    </row>
    <row r="10" spans="1:14" ht="21.75" customHeight="1">
      <c r="A10" s="65">
        <v>5</v>
      </c>
      <c r="B10" s="55" t="s">
        <v>21</v>
      </c>
      <c r="C10" s="9" t="s">
        <v>22</v>
      </c>
      <c r="D10" s="56">
        <v>12.12</v>
      </c>
      <c r="E10" s="67">
        <v>2.98</v>
      </c>
      <c r="F10" s="67">
        <v>0.347</v>
      </c>
      <c r="G10" s="56">
        <v>2.0307</v>
      </c>
      <c r="H10" s="57">
        <f>G10/E10</f>
        <v>0.6814429530201342</v>
      </c>
      <c r="I10" s="56">
        <v>8.1995</v>
      </c>
      <c r="J10" s="56">
        <v>7.2932</v>
      </c>
      <c r="K10" s="57">
        <f>I10/D10</f>
        <v>0.6765264026402641</v>
      </c>
      <c r="L10" s="63" t="s">
        <v>93</v>
      </c>
      <c r="N10"/>
    </row>
    <row r="11" spans="1:14" ht="15" customHeight="1">
      <c r="A11" s="66"/>
      <c r="B11" s="60"/>
      <c r="C11" s="9" t="s">
        <v>23</v>
      </c>
      <c r="D11" s="56"/>
      <c r="E11" s="67"/>
      <c r="F11" s="67"/>
      <c r="G11" s="56"/>
      <c r="H11" s="57"/>
      <c r="I11" s="56"/>
      <c r="J11" s="56"/>
      <c r="K11" s="57"/>
      <c r="L11" s="63"/>
      <c r="N11"/>
    </row>
    <row r="12" spans="1:14" ht="37.5" customHeight="1">
      <c r="A12" s="16">
        <v>6</v>
      </c>
      <c r="B12" s="4" t="s">
        <v>54</v>
      </c>
      <c r="C12" s="17">
        <v>7.834</v>
      </c>
      <c r="D12" s="9">
        <v>1.03</v>
      </c>
      <c r="E12" s="15">
        <v>0.5</v>
      </c>
      <c r="F12" s="15">
        <v>0.0135</v>
      </c>
      <c r="G12" s="9">
        <v>0.1411</v>
      </c>
      <c r="H12" s="10">
        <f aca="true" t="shared" si="0" ref="H12:H17">G12/E12</f>
        <v>0.2822</v>
      </c>
      <c r="I12" s="9">
        <v>0.1411</v>
      </c>
      <c r="J12" s="9">
        <v>0.0531</v>
      </c>
      <c r="K12" s="10">
        <f aca="true" t="shared" si="1" ref="K12:K17">I12/D12</f>
        <v>0.1369902912621359</v>
      </c>
      <c r="L12" s="28" t="s">
        <v>83</v>
      </c>
      <c r="N12"/>
    </row>
    <row r="13" spans="1:14" ht="37.5" customHeight="1">
      <c r="A13" s="8">
        <v>7</v>
      </c>
      <c r="B13" s="5" t="s">
        <v>55</v>
      </c>
      <c r="C13" s="17">
        <v>1.7</v>
      </c>
      <c r="D13" s="9">
        <v>1.34</v>
      </c>
      <c r="E13" s="15">
        <v>0.5</v>
      </c>
      <c r="F13" s="9">
        <v>0.0087</v>
      </c>
      <c r="G13" s="9">
        <v>0.1188</v>
      </c>
      <c r="H13" s="10">
        <f t="shared" si="0"/>
        <v>0.2376</v>
      </c>
      <c r="I13" s="9">
        <v>0.1188</v>
      </c>
      <c r="J13" s="9">
        <v>0.0549</v>
      </c>
      <c r="K13" s="10">
        <f t="shared" si="1"/>
        <v>0.08865671641791044</v>
      </c>
      <c r="L13" s="11" t="s">
        <v>94</v>
      </c>
      <c r="N13"/>
    </row>
    <row r="14" spans="1:14" ht="41.25" customHeight="1">
      <c r="A14" s="8">
        <v>8</v>
      </c>
      <c r="B14" s="5" t="s">
        <v>62</v>
      </c>
      <c r="C14" s="17">
        <v>5.855</v>
      </c>
      <c r="D14" s="9">
        <v>2.09033</v>
      </c>
      <c r="E14" s="15">
        <v>0.68</v>
      </c>
      <c r="F14" s="9">
        <v>0.04</v>
      </c>
      <c r="G14" s="9">
        <v>0.2111</v>
      </c>
      <c r="H14" s="10">
        <f t="shared" si="0"/>
        <v>0.3104411764705882</v>
      </c>
      <c r="I14" s="9">
        <v>0.2111</v>
      </c>
      <c r="J14" s="9">
        <v>0.1411</v>
      </c>
      <c r="K14" s="10">
        <f t="shared" si="1"/>
        <v>0.10098883908282426</v>
      </c>
      <c r="L14" s="11" t="s">
        <v>95</v>
      </c>
      <c r="N14"/>
    </row>
    <row r="15" spans="1:14" ht="41.25" customHeight="1">
      <c r="A15" s="16">
        <v>9</v>
      </c>
      <c r="B15" s="4" t="s">
        <v>61</v>
      </c>
      <c r="C15" s="17">
        <v>90.74</v>
      </c>
      <c r="D15" s="9">
        <v>2.9</v>
      </c>
      <c r="E15" s="15">
        <v>1.42</v>
      </c>
      <c r="F15" s="9">
        <v>0.1078</v>
      </c>
      <c r="G15" s="9">
        <v>0.4822</v>
      </c>
      <c r="H15" s="10">
        <f t="shared" si="0"/>
        <v>0.3395774647887324</v>
      </c>
      <c r="I15" s="9">
        <v>0.4822</v>
      </c>
      <c r="J15" s="9">
        <v>0.2822</v>
      </c>
      <c r="K15" s="10">
        <f t="shared" si="1"/>
        <v>0.16627586206896552</v>
      </c>
      <c r="L15" s="11" t="s">
        <v>97</v>
      </c>
      <c r="N15"/>
    </row>
    <row r="16" spans="1:14" ht="41.25" customHeight="1">
      <c r="A16" s="16">
        <v>10</v>
      </c>
      <c r="B16" s="4" t="s">
        <v>63</v>
      </c>
      <c r="C16" s="17">
        <v>32.4</v>
      </c>
      <c r="D16" s="9">
        <v>2.5997</v>
      </c>
      <c r="E16" s="15">
        <v>1.09</v>
      </c>
      <c r="F16" s="9">
        <v>0.0754</v>
      </c>
      <c r="G16" s="9">
        <v>0.2649</v>
      </c>
      <c r="H16" s="10">
        <f t="shared" si="0"/>
        <v>0.2430275229357798</v>
      </c>
      <c r="I16" s="9">
        <v>0.2649</v>
      </c>
      <c r="J16" s="9">
        <v>0.1699</v>
      </c>
      <c r="K16" s="10">
        <f t="shared" si="1"/>
        <v>0.10189637265838368</v>
      </c>
      <c r="L16" s="11" t="s">
        <v>98</v>
      </c>
      <c r="N16"/>
    </row>
    <row r="17" spans="1:14" ht="41.25" customHeight="1">
      <c r="A17" s="16">
        <v>11</v>
      </c>
      <c r="B17" s="4" t="s">
        <v>64</v>
      </c>
      <c r="C17" s="17">
        <v>53.5</v>
      </c>
      <c r="D17" s="9">
        <v>3.855</v>
      </c>
      <c r="E17" s="15">
        <v>1.28</v>
      </c>
      <c r="F17" s="9">
        <v>0.1242</v>
      </c>
      <c r="G17" s="9">
        <v>0.5309</v>
      </c>
      <c r="H17" s="10">
        <f t="shared" si="0"/>
        <v>0.414765625</v>
      </c>
      <c r="I17" s="9">
        <v>0.5309</v>
      </c>
      <c r="J17" s="9">
        <v>0.3812</v>
      </c>
      <c r="K17" s="10">
        <f t="shared" si="1"/>
        <v>0.13771725032425422</v>
      </c>
      <c r="L17" s="11" t="s">
        <v>96</v>
      </c>
      <c r="N17"/>
    </row>
    <row r="18" spans="1:14" ht="33" customHeight="1">
      <c r="A18" s="64" t="s">
        <v>25</v>
      </c>
      <c r="B18" s="64"/>
      <c r="C18" s="36">
        <v>540.646</v>
      </c>
      <c r="D18" s="18">
        <f>SUM(D5:D17)</f>
        <v>86.71503000000001</v>
      </c>
      <c r="E18" s="33">
        <f>SUM(E5:E17)</f>
        <v>24.470000000000002</v>
      </c>
      <c r="F18" s="18">
        <f>SUM(F5:F17)</f>
        <v>3.3123000000000005</v>
      </c>
      <c r="G18" s="18">
        <f>SUM(G5:G17)</f>
        <v>15.601700000000003</v>
      </c>
      <c r="H18" s="20">
        <f>G18/E18</f>
        <v>0.6375847977114835</v>
      </c>
      <c r="I18" s="18">
        <f>SUM(I5:I17)</f>
        <v>58.6159</v>
      </c>
      <c r="J18" s="18">
        <f>SUM(J5:J17)</f>
        <v>46.86030000000001</v>
      </c>
      <c r="K18" s="20">
        <f>J18/D18</f>
        <v>0.5403942084780459</v>
      </c>
      <c r="L18" s="9"/>
      <c r="M18" s="27"/>
      <c r="N18"/>
    </row>
    <row r="19" spans="1:14" ht="18" customHeight="1">
      <c r="A19" s="21"/>
      <c r="B19" s="22"/>
      <c r="C19" s="23"/>
      <c r="D19" s="23"/>
      <c r="E19" s="34"/>
      <c r="F19" s="23"/>
      <c r="G19" s="23"/>
      <c r="H19" s="24"/>
      <c r="I19" s="24"/>
      <c r="J19" s="23"/>
      <c r="K19" s="24"/>
      <c r="L19" s="23"/>
      <c r="N19"/>
    </row>
  </sheetData>
  <sheetProtection/>
  <mergeCells count="3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L3:L4"/>
    <mergeCell ref="A6:A7"/>
    <mergeCell ref="B6:B7"/>
    <mergeCell ref="D6:D7"/>
    <mergeCell ref="E6:E7"/>
    <mergeCell ref="F6:F7"/>
    <mergeCell ref="G6:G7"/>
    <mergeCell ref="H6:H7"/>
    <mergeCell ref="I6:I7"/>
    <mergeCell ref="G10:G11"/>
    <mergeCell ref="H10:H11"/>
    <mergeCell ref="K3:K4"/>
    <mergeCell ref="I10:I11"/>
    <mergeCell ref="J10:J11"/>
    <mergeCell ref="K10:K11"/>
    <mergeCell ref="L10:L11"/>
    <mergeCell ref="A18:B18"/>
    <mergeCell ref="J6:J7"/>
    <mergeCell ref="K6:K7"/>
    <mergeCell ref="L6:L7"/>
    <mergeCell ref="A10:A11"/>
    <mergeCell ref="B10:B11"/>
    <mergeCell ref="D10:D11"/>
    <mergeCell ref="E10:E11"/>
    <mergeCell ref="F10:F11"/>
  </mergeCells>
  <printOptions/>
  <pageMargins left="0.2" right="0.19" top="0.41" bottom="0.56" header="0.17" footer="0.59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7">
      <selection activeCell="J13" sqref="J13"/>
    </sheetView>
  </sheetViews>
  <sheetFormatPr defaultColWidth="9.00390625" defaultRowHeight="14.25"/>
  <cols>
    <col min="1" max="1" width="3.625" style="0" customWidth="1"/>
    <col min="2" max="2" width="10.375" style="0" customWidth="1"/>
    <col min="3" max="3" width="9.875" style="0" customWidth="1"/>
    <col min="4" max="4" width="8.75390625" style="0" customWidth="1"/>
    <col min="5" max="5" width="7.625" style="35" customWidth="1"/>
    <col min="6" max="6" width="7.625" style="0" customWidth="1"/>
    <col min="7" max="7" width="7.75390625" style="0" customWidth="1"/>
    <col min="8" max="8" width="7.25390625" style="25" customWidth="1"/>
    <col min="9" max="9" width="8.625" style="25" customWidth="1"/>
    <col min="10" max="10" width="8.00390625" style="0" customWidth="1"/>
    <col min="11" max="11" width="6.875" style="25" customWidth="1"/>
    <col min="12" max="12" width="48.75390625" style="0" customWidth="1"/>
    <col min="14" max="14" width="9.00390625" style="26" customWidth="1"/>
  </cols>
  <sheetData>
    <row r="1" spans="1:14" ht="26.25" customHeight="1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/>
    </row>
    <row r="2" spans="1:14" ht="12" customHeight="1">
      <c r="A2" s="1"/>
      <c r="B2" s="2"/>
      <c r="C2" s="2"/>
      <c r="D2" s="2"/>
      <c r="E2" s="31"/>
      <c r="F2" s="2"/>
      <c r="G2" s="2"/>
      <c r="H2" s="2"/>
      <c r="I2" s="2"/>
      <c r="J2" s="2"/>
      <c r="K2" s="2"/>
      <c r="L2" s="3" t="s">
        <v>0</v>
      </c>
      <c r="N2"/>
    </row>
    <row r="3" spans="1:14" ht="19.5" customHeight="1">
      <c r="A3" s="60" t="s">
        <v>1</v>
      </c>
      <c r="B3" s="55" t="s">
        <v>2</v>
      </c>
      <c r="C3" s="55" t="s">
        <v>3</v>
      </c>
      <c r="D3" s="55" t="s">
        <v>4</v>
      </c>
      <c r="E3" s="68" t="s">
        <v>5</v>
      </c>
      <c r="F3" s="55" t="s">
        <v>6</v>
      </c>
      <c r="G3" s="55" t="s">
        <v>7</v>
      </c>
      <c r="H3" s="54" t="s">
        <v>8</v>
      </c>
      <c r="I3" s="62" t="s">
        <v>9</v>
      </c>
      <c r="J3" s="62"/>
      <c r="K3" s="54" t="s">
        <v>10</v>
      </c>
      <c r="L3" s="55" t="s">
        <v>11</v>
      </c>
      <c r="M3" s="7"/>
      <c r="N3"/>
    </row>
    <row r="4" spans="1:14" ht="25.5" customHeight="1">
      <c r="A4" s="61"/>
      <c r="B4" s="55"/>
      <c r="C4" s="55"/>
      <c r="D4" s="55"/>
      <c r="E4" s="68"/>
      <c r="F4" s="55"/>
      <c r="G4" s="55"/>
      <c r="H4" s="54"/>
      <c r="I4" s="6" t="s">
        <v>12</v>
      </c>
      <c r="J4" s="5" t="s">
        <v>13</v>
      </c>
      <c r="K4" s="54"/>
      <c r="L4" s="55"/>
      <c r="M4" s="7"/>
      <c r="N4"/>
    </row>
    <row r="5" spans="1:14" ht="63" customHeight="1">
      <c r="A5" s="8">
        <v>1</v>
      </c>
      <c r="B5" s="5" t="s">
        <v>14</v>
      </c>
      <c r="C5" s="9">
        <v>44.5</v>
      </c>
      <c r="D5" s="9">
        <v>11.54</v>
      </c>
      <c r="E5" s="15">
        <v>3.96</v>
      </c>
      <c r="F5" s="15">
        <v>0.376</v>
      </c>
      <c r="G5" s="15">
        <v>3.1869</v>
      </c>
      <c r="H5" s="29">
        <f>G5/E5</f>
        <v>0.8047727272727273</v>
      </c>
      <c r="I5" s="15">
        <v>10.7707</v>
      </c>
      <c r="J5" s="15">
        <v>8.8042</v>
      </c>
      <c r="K5" s="10">
        <f>I5/D5</f>
        <v>0.9333362218370884</v>
      </c>
      <c r="L5" s="11" t="s">
        <v>90</v>
      </c>
      <c r="N5"/>
    </row>
    <row r="6" spans="1:14" ht="26.25" customHeight="1">
      <c r="A6" s="65">
        <v>2</v>
      </c>
      <c r="B6" s="55" t="s">
        <v>15</v>
      </c>
      <c r="C6" s="12" t="s">
        <v>16</v>
      </c>
      <c r="D6" s="56">
        <v>9.7</v>
      </c>
      <c r="E6" s="67">
        <v>2.96</v>
      </c>
      <c r="F6" s="67">
        <v>0.7085</v>
      </c>
      <c r="G6" s="56">
        <v>2.3609</v>
      </c>
      <c r="H6" s="57">
        <f>G6/E6</f>
        <v>0.7976013513513514</v>
      </c>
      <c r="I6" s="56">
        <v>9.1045</v>
      </c>
      <c r="J6" s="56">
        <v>6.8879</v>
      </c>
      <c r="K6" s="57">
        <f>I6/D6</f>
        <v>0.9386082474226805</v>
      </c>
      <c r="L6" s="63" t="s">
        <v>66</v>
      </c>
      <c r="N6"/>
    </row>
    <row r="7" spans="1:14" ht="26.25" customHeight="1">
      <c r="A7" s="65"/>
      <c r="B7" s="55"/>
      <c r="C7" s="12" t="s">
        <v>17</v>
      </c>
      <c r="D7" s="56"/>
      <c r="E7" s="67"/>
      <c r="F7" s="67"/>
      <c r="G7" s="56"/>
      <c r="H7" s="57"/>
      <c r="I7" s="56"/>
      <c r="J7" s="56"/>
      <c r="K7" s="57"/>
      <c r="L7" s="63"/>
      <c r="N7"/>
    </row>
    <row r="8" spans="1:14" ht="78.75" customHeight="1">
      <c r="A8" s="13">
        <v>3</v>
      </c>
      <c r="B8" s="14" t="s">
        <v>19</v>
      </c>
      <c r="C8" s="15">
        <v>120.082</v>
      </c>
      <c r="D8" s="15">
        <v>12.63</v>
      </c>
      <c r="E8" s="15">
        <v>3.1</v>
      </c>
      <c r="F8" s="15">
        <v>0.1072</v>
      </c>
      <c r="G8" s="15">
        <v>2.7046</v>
      </c>
      <c r="H8" s="10">
        <f>G8/E8</f>
        <v>0.8724516129032258</v>
      </c>
      <c r="I8" s="15">
        <v>12.2309</v>
      </c>
      <c r="J8" s="15">
        <v>8.9087</v>
      </c>
      <c r="K8" s="10">
        <f>I8/D8</f>
        <v>0.9684006334125098</v>
      </c>
      <c r="L8" s="28" t="s">
        <v>100</v>
      </c>
      <c r="N8"/>
    </row>
    <row r="9" spans="1:14" ht="61.5" customHeight="1">
      <c r="A9" s="13">
        <v>4</v>
      </c>
      <c r="B9" s="14" t="s">
        <v>20</v>
      </c>
      <c r="C9" s="15">
        <v>156.323</v>
      </c>
      <c r="D9" s="15">
        <v>26.91</v>
      </c>
      <c r="E9" s="15">
        <v>6</v>
      </c>
      <c r="F9" s="15">
        <v>0.8696</v>
      </c>
      <c r="G9" s="15">
        <v>5.6309</v>
      </c>
      <c r="H9" s="10">
        <f>G9/E9</f>
        <v>0.9384833333333332</v>
      </c>
      <c r="I9" s="15">
        <v>18.6226</v>
      </c>
      <c r="J9" s="15">
        <v>14.7952</v>
      </c>
      <c r="K9" s="10">
        <f>I9/D9</f>
        <v>0.692032701597919</v>
      </c>
      <c r="L9" s="28" t="s">
        <v>101</v>
      </c>
      <c r="N9"/>
    </row>
    <row r="10" spans="1:14" ht="21.75" customHeight="1">
      <c r="A10" s="65">
        <v>5</v>
      </c>
      <c r="B10" s="55" t="s">
        <v>21</v>
      </c>
      <c r="C10" s="9" t="s">
        <v>22</v>
      </c>
      <c r="D10" s="56">
        <v>12.12</v>
      </c>
      <c r="E10" s="67">
        <v>2.98</v>
      </c>
      <c r="F10" s="67">
        <v>0.5142</v>
      </c>
      <c r="G10" s="56">
        <v>2.5449</v>
      </c>
      <c r="H10" s="57">
        <f>G10/E10</f>
        <v>0.8539932885906041</v>
      </c>
      <c r="I10" s="56">
        <v>8.7137</v>
      </c>
      <c r="J10" s="56">
        <v>7.5074</v>
      </c>
      <c r="K10" s="57">
        <f>I10/D10</f>
        <v>0.7189521452145214</v>
      </c>
      <c r="L10" s="63" t="s">
        <v>104</v>
      </c>
      <c r="N10"/>
    </row>
    <row r="11" spans="1:14" ht="15" customHeight="1">
      <c r="A11" s="66"/>
      <c r="B11" s="60"/>
      <c r="C11" s="9" t="s">
        <v>23</v>
      </c>
      <c r="D11" s="56"/>
      <c r="E11" s="67"/>
      <c r="F11" s="67"/>
      <c r="G11" s="56"/>
      <c r="H11" s="57"/>
      <c r="I11" s="56"/>
      <c r="J11" s="56"/>
      <c r="K11" s="57"/>
      <c r="L11" s="63"/>
      <c r="N11"/>
    </row>
    <row r="12" spans="1:14" ht="37.5" customHeight="1">
      <c r="A12" s="16">
        <v>6</v>
      </c>
      <c r="B12" s="4" t="s">
        <v>54</v>
      </c>
      <c r="C12" s="17">
        <v>7.834</v>
      </c>
      <c r="D12" s="9">
        <v>1.03</v>
      </c>
      <c r="E12" s="15">
        <v>0.5</v>
      </c>
      <c r="F12" s="15">
        <v>0.0572</v>
      </c>
      <c r="G12" s="9">
        <v>0.1983</v>
      </c>
      <c r="H12" s="10">
        <f aca="true" t="shared" si="0" ref="H12:H17">G12/E12</f>
        <v>0.3966</v>
      </c>
      <c r="I12" s="9">
        <v>0.1983</v>
      </c>
      <c r="J12" s="9">
        <v>0.1103</v>
      </c>
      <c r="K12" s="10">
        <f aca="true" t="shared" si="1" ref="K12:K17">I12/D12</f>
        <v>0.1925242718446602</v>
      </c>
      <c r="L12" s="28" t="s">
        <v>102</v>
      </c>
      <c r="N12"/>
    </row>
    <row r="13" spans="1:14" ht="37.5" customHeight="1">
      <c r="A13" s="8">
        <v>7</v>
      </c>
      <c r="B13" s="5" t="s">
        <v>55</v>
      </c>
      <c r="C13" s="17">
        <v>1.7</v>
      </c>
      <c r="D13" s="9">
        <v>1.34</v>
      </c>
      <c r="E13" s="15">
        <v>0.5</v>
      </c>
      <c r="F13" s="9">
        <v>0.0488</v>
      </c>
      <c r="G13" s="9">
        <v>0.1676</v>
      </c>
      <c r="H13" s="10">
        <f t="shared" si="0"/>
        <v>0.3352</v>
      </c>
      <c r="I13" s="9">
        <v>0.1676</v>
      </c>
      <c r="J13" s="9">
        <v>0.1037</v>
      </c>
      <c r="K13" s="10">
        <f t="shared" si="1"/>
        <v>0.12507462686567164</v>
      </c>
      <c r="L13" s="11" t="s">
        <v>103</v>
      </c>
      <c r="N13"/>
    </row>
    <row r="14" spans="1:14" ht="41.25" customHeight="1">
      <c r="A14" s="8">
        <v>8</v>
      </c>
      <c r="B14" s="5" t="s">
        <v>62</v>
      </c>
      <c r="C14" s="17">
        <v>5.855</v>
      </c>
      <c r="D14" s="9">
        <v>2.09033</v>
      </c>
      <c r="E14" s="15">
        <v>0.68</v>
      </c>
      <c r="F14" s="9">
        <v>0.0575</v>
      </c>
      <c r="G14" s="9">
        <v>0.2686</v>
      </c>
      <c r="H14" s="10">
        <f t="shared" si="0"/>
        <v>0.39499999999999996</v>
      </c>
      <c r="I14" s="9">
        <v>0.2686</v>
      </c>
      <c r="J14" s="9">
        <v>0.1986</v>
      </c>
      <c r="K14" s="10">
        <f t="shared" si="1"/>
        <v>0.12849645749714161</v>
      </c>
      <c r="L14" s="11" t="s">
        <v>105</v>
      </c>
      <c r="N14"/>
    </row>
    <row r="15" spans="1:14" ht="41.25" customHeight="1">
      <c r="A15" s="16">
        <v>9</v>
      </c>
      <c r="B15" s="4" t="s">
        <v>61</v>
      </c>
      <c r="C15" s="17">
        <v>90.74</v>
      </c>
      <c r="D15" s="9">
        <v>2.9</v>
      </c>
      <c r="E15" s="15">
        <v>1.42</v>
      </c>
      <c r="F15" s="9">
        <v>0.1198</v>
      </c>
      <c r="G15" s="9">
        <v>0.602</v>
      </c>
      <c r="H15" s="10">
        <f t="shared" si="0"/>
        <v>0.423943661971831</v>
      </c>
      <c r="I15" s="9">
        <v>0.602</v>
      </c>
      <c r="J15" s="9">
        <v>0.402</v>
      </c>
      <c r="K15" s="10">
        <f t="shared" si="1"/>
        <v>0.20758620689655172</v>
      </c>
      <c r="L15" s="11" t="s">
        <v>106</v>
      </c>
      <c r="N15"/>
    </row>
    <row r="16" spans="1:14" ht="41.25" customHeight="1">
      <c r="A16" s="16">
        <v>10</v>
      </c>
      <c r="B16" s="4" t="s">
        <v>63</v>
      </c>
      <c r="C16" s="17">
        <v>32.4</v>
      </c>
      <c r="D16" s="9">
        <v>2.5997</v>
      </c>
      <c r="E16" s="15">
        <v>1.09</v>
      </c>
      <c r="F16" s="9">
        <v>0.0299</v>
      </c>
      <c r="G16" s="9">
        <v>0.2948</v>
      </c>
      <c r="H16" s="10">
        <f t="shared" si="0"/>
        <v>0.2704587155963303</v>
      </c>
      <c r="I16" s="9">
        <v>0.2948</v>
      </c>
      <c r="J16" s="9">
        <v>0.1998</v>
      </c>
      <c r="K16" s="10">
        <f t="shared" si="1"/>
        <v>0.11339769973458477</v>
      </c>
      <c r="L16" s="11" t="s">
        <v>107</v>
      </c>
      <c r="N16"/>
    </row>
    <row r="17" spans="1:14" ht="41.25" customHeight="1">
      <c r="A17" s="16">
        <v>11</v>
      </c>
      <c r="B17" s="4" t="s">
        <v>64</v>
      </c>
      <c r="C17" s="17">
        <v>53.5</v>
      </c>
      <c r="D17" s="9">
        <v>3.855</v>
      </c>
      <c r="E17" s="15">
        <v>1.28</v>
      </c>
      <c r="F17" s="9">
        <v>0.0923</v>
      </c>
      <c r="G17" s="9">
        <v>0.6232</v>
      </c>
      <c r="H17" s="10">
        <f t="shared" si="0"/>
        <v>0.48687499999999995</v>
      </c>
      <c r="I17" s="9">
        <v>0.6232</v>
      </c>
      <c r="J17" s="9">
        <v>0.4735</v>
      </c>
      <c r="K17" s="10">
        <f t="shared" si="1"/>
        <v>0.16166018158236056</v>
      </c>
      <c r="L17" s="11" t="s">
        <v>108</v>
      </c>
      <c r="N17"/>
    </row>
    <row r="18" spans="1:14" ht="33" customHeight="1">
      <c r="A18" s="64" t="s">
        <v>25</v>
      </c>
      <c r="B18" s="64"/>
      <c r="C18" s="36">
        <v>540.646</v>
      </c>
      <c r="D18" s="18">
        <f>SUM(D5:D17)</f>
        <v>86.71503000000001</v>
      </c>
      <c r="E18" s="33">
        <f>SUM(E5:E17)</f>
        <v>24.470000000000002</v>
      </c>
      <c r="F18" s="18">
        <f>SUM(F5:F17)</f>
        <v>2.981</v>
      </c>
      <c r="G18" s="18">
        <f>SUM(G5:G17)</f>
        <v>18.582700000000003</v>
      </c>
      <c r="H18" s="20">
        <f>G18/E18</f>
        <v>0.7594074376787904</v>
      </c>
      <c r="I18" s="18">
        <f>SUM(I5:I17)</f>
        <v>61.59689999999999</v>
      </c>
      <c r="J18" s="18">
        <f>SUM(J5:J17)</f>
        <v>48.39130000000001</v>
      </c>
      <c r="K18" s="20">
        <f>J18/D18</f>
        <v>0.5580497406274322</v>
      </c>
      <c r="L18" s="9"/>
      <c r="M18" s="27"/>
      <c r="N18"/>
    </row>
    <row r="19" spans="1:14" ht="18" customHeight="1">
      <c r="A19" s="21"/>
      <c r="B19" s="22"/>
      <c r="C19" s="23"/>
      <c r="D19" s="23"/>
      <c r="E19" s="34"/>
      <c r="F19" s="23"/>
      <c r="G19" s="23"/>
      <c r="H19" s="24"/>
      <c r="I19" s="24"/>
      <c r="J19" s="23"/>
      <c r="K19" s="24"/>
      <c r="L19" s="23"/>
      <c r="N19"/>
    </row>
  </sheetData>
  <sheetProtection/>
  <mergeCells count="3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L3:L4"/>
    <mergeCell ref="A6:A7"/>
    <mergeCell ref="B6:B7"/>
    <mergeCell ref="D6:D7"/>
    <mergeCell ref="E6:E7"/>
    <mergeCell ref="F6:F7"/>
    <mergeCell ref="G6:G7"/>
    <mergeCell ref="H6:H7"/>
    <mergeCell ref="I6:I7"/>
    <mergeCell ref="G10:G11"/>
    <mergeCell ref="H10:H11"/>
    <mergeCell ref="K3:K4"/>
    <mergeCell ref="I10:I11"/>
    <mergeCell ref="J10:J11"/>
    <mergeCell ref="K10:K11"/>
    <mergeCell ref="L10:L11"/>
    <mergeCell ref="A18:B18"/>
    <mergeCell ref="J6:J7"/>
    <mergeCell ref="K6:K7"/>
    <mergeCell ref="L6:L7"/>
    <mergeCell ref="A10:A11"/>
    <mergeCell ref="B10:B11"/>
    <mergeCell ref="D10:D11"/>
    <mergeCell ref="E10:E11"/>
    <mergeCell ref="F10:F11"/>
  </mergeCells>
  <printOptions/>
  <pageMargins left="0.2" right="0.19" top="0.52" bottom="0.55" header="0.47" footer="0.49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3.625" style="0" customWidth="1"/>
    <col min="2" max="2" width="10.00390625" style="0" customWidth="1"/>
    <col min="3" max="3" width="9.875" style="0" customWidth="1"/>
    <col min="4" max="4" width="8.125" style="0" customWidth="1"/>
    <col min="5" max="5" width="7.375" style="35" customWidth="1"/>
    <col min="6" max="6" width="7.625" style="0" customWidth="1"/>
    <col min="7" max="7" width="7.75390625" style="0" customWidth="1"/>
    <col min="8" max="8" width="7.25390625" style="25" customWidth="1"/>
    <col min="9" max="9" width="7.875" style="25" customWidth="1"/>
    <col min="10" max="10" width="8.00390625" style="0" customWidth="1"/>
    <col min="11" max="11" width="6.875" style="25" customWidth="1"/>
    <col min="12" max="12" width="48.00390625" style="0" customWidth="1"/>
    <col min="14" max="14" width="9.00390625" style="26" customWidth="1"/>
  </cols>
  <sheetData>
    <row r="1" spans="1:14" ht="26.25" customHeight="1">
      <c r="A1" s="58" t="s">
        <v>109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/>
    </row>
    <row r="2" spans="1:14" ht="12" customHeight="1">
      <c r="A2" s="1"/>
      <c r="B2" s="2"/>
      <c r="C2" s="2"/>
      <c r="D2" s="2"/>
      <c r="E2" s="31"/>
      <c r="F2" s="2"/>
      <c r="G2" s="2"/>
      <c r="H2" s="2"/>
      <c r="I2" s="2"/>
      <c r="J2" s="2"/>
      <c r="K2" s="2"/>
      <c r="L2" s="3" t="s">
        <v>0</v>
      </c>
      <c r="N2"/>
    </row>
    <row r="3" spans="1:14" ht="19.5" customHeight="1">
      <c r="A3" s="60" t="s">
        <v>1</v>
      </c>
      <c r="B3" s="55" t="s">
        <v>2</v>
      </c>
      <c r="C3" s="55" t="s">
        <v>3</v>
      </c>
      <c r="D3" s="55" t="s">
        <v>4</v>
      </c>
      <c r="E3" s="68" t="s">
        <v>5</v>
      </c>
      <c r="F3" s="55" t="s">
        <v>6</v>
      </c>
      <c r="G3" s="55" t="s">
        <v>7</v>
      </c>
      <c r="H3" s="54" t="s">
        <v>8</v>
      </c>
      <c r="I3" s="62" t="s">
        <v>9</v>
      </c>
      <c r="J3" s="62"/>
      <c r="K3" s="54" t="s">
        <v>10</v>
      </c>
      <c r="L3" s="55" t="s">
        <v>11</v>
      </c>
      <c r="M3" s="7"/>
      <c r="N3"/>
    </row>
    <row r="4" spans="1:14" ht="25.5" customHeight="1">
      <c r="A4" s="61"/>
      <c r="B4" s="55"/>
      <c r="C4" s="55"/>
      <c r="D4" s="55"/>
      <c r="E4" s="68"/>
      <c r="F4" s="55"/>
      <c r="G4" s="55"/>
      <c r="H4" s="54"/>
      <c r="I4" s="6" t="s">
        <v>12</v>
      </c>
      <c r="J4" s="5" t="s">
        <v>13</v>
      </c>
      <c r="K4" s="54"/>
      <c r="L4" s="55"/>
      <c r="M4" s="7"/>
      <c r="N4"/>
    </row>
    <row r="5" spans="1:14" ht="63" customHeight="1">
      <c r="A5" s="8">
        <v>1</v>
      </c>
      <c r="B5" s="5" t="s">
        <v>14</v>
      </c>
      <c r="C5" s="9">
        <v>44.5</v>
      </c>
      <c r="D5" s="9">
        <v>11.54</v>
      </c>
      <c r="E5" s="15">
        <v>3.96</v>
      </c>
      <c r="F5" s="15">
        <v>0.7593</v>
      </c>
      <c r="G5" s="15">
        <v>3.9462</v>
      </c>
      <c r="H5" s="29">
        <f>G5/E5</f>
        <v>0.9965151515151516</v>
      </c>
      <c r="I5" s="15">
        <v>11.53</v>
      </c>
      <c r="J5" s="15">
        <v>9.4525</v>
      </c>
      <c r="K5" s="38">
        <f>I5/D5</f>
        <v>0.9991334488734835</v>
      </c>
      <c r="L5" s="11" t="s">
        <v>118</v>
      </c>
      <c r="N5"/>
    </row>
    <row r="6" spans="1:14" ht="26.25" customHeight="1">
      <c r="A6" s="65">
        <v>2</v>
      </c>
      <c r="B6" s="55" t="s">
        <v>15</v>
      </c>
      <c r="C6" s="12" t="s">
        <v>16</v>
      </c>
      <c r="D6" s="56">
        <v>9.7</v>
      </c>
      <c r="E6" s="67">
        <v>2.96</v>
      </c>
      <c r="F6" s="67">
        <v>0.4323</v>
      </c>
      <c r="G6" s="56">
        <v>2.7932</v>
      </c>
      <c r="H6" s="57">
        <f>G6/E6</f>
        <v>0.9436486486486487</v>
      </c>
      <c r="I6" s="56">
        <v>9.5368</v>
      </c>
      <c r="J6" s="56">
        <v>7.1904</v>
      </c>
      <c r="K6" s="69">
        <f>I6/D6</f>
        <v>0.9831752577319588</v>
      </c>
      <c r="L6" s="63" t="s">
        <v>119</v>
      </c>
      <c r="N6"/>
    </row>
    <row r="7" spans="1:14" ht="26.25" customHeight="1">
      <c r="A7" s="65"/>
      <c r="B7" s="55"/>
      <c r="C7" s="12" t="s">
        <v>17</v>
      </c>
      <c r="D7" s="56"/>
      <c r="E7" s="67"/>
      <c r="F7" s="67"/>
      <c r="G7" s="56"/>
      <c r="H7" s="57"/>
      <c r="I7" s="56"/>
      <c r="J7" s="56"/>
      <c r="K7" s="69"/>
      <c r="L7" s="63"/>
      <c r="N7"/>
    </row>
    <row r="8" spans="1:14" ht="78.75" customHeight="1">
      <c r="A8" s="13">
        <v>3</v>
      </c>
      <c r="B8" s="14" t="s">
        <v>19</v>
      </c>
      <c r="C8" s="15">
        <v>120.082</v>
      </c>
      <c r="D8" s="15">
        <v>12.63</v>
      </c>
      <c r="E8" s="15">
        <v>3.1</v>
      </c>
      <c r="F8" s="15">
        <v>0.3443</v>
      </c>
      <c r="G8" s="15">
        <v>3.0489</v>
      </c>
      <c r="H8" s="10">
        <f>G8/E8</f>
        <v>0.983516129032258</v>
      </c>
      <c r="I8" s="15">
        <v>12.5752</v>
      </c>
      <c r="J8" s="15">
        <v>9.253</v>
      </c>
      <c r="K8" s="10">
        <f>I8/D8</f>
        <v>0.9956611243072051</v>
      </c>
      <c r="L8" s="28" t="s">
        <v>110</v>
      </c>
      <c r="N8"/>
    </row>
    <row r="9" spans="1:14" ht="61.5" customHeight="1">
      <c r="A9" s="13">
        <v>4</v>
      </c>
      <c r="B9" s="14" t="s">
        <v>20</v>
      </c>
      <c r="C9" s="15">
        <v>156.323</v>
      </c>
      <c r="D9" s="15">
        <v>26.91</v>
      </c>
      <c r="E9" s="15">
        <v>6</v>
      </c>
      <c r="F9" s="15">
        <v>0.3822</v>
      </c>
      <c r="G9" s="15">
        <v>6.0131</v>
      </c>
      <c r="H9" s="10">
        <f>G9/E9</f>
        <v>1.0021833333333332</v>
      </c>
      <c r="I9" s="15">
        <v>19.0048</v>
      </c>
      <c r="J9" s="15">
        <v>15.1774</v>
      </c>
      <c r="K9" s="10">
        <f>I9/D9</f>
        <v>0.7062356001486436</v>
      </c>
      <c r="L9" s="28" t="s">
        <v>111</v>
      </c>
      <c r="N9"/>
    </row>
    <row r="10" spans="1:14" ht="21.75" customHeight="1">
      <c r="A10" s="65">
        <v>5</v>
      </c>
      <c r="B10" s="55" t="s">
        <v>21</v>
      </c>
      <c r="C10" s="9" t="s">
        <v>22</v>
      </c>
      <c r="D10" s="56">
        <v>12.12</v>
      </c>
      <c r="E10" s="67">
        <v>2.98</v>
      </c>
      <c r="F10" s="67">
        <v>0.3249</v>
      </c>
      <c r="G10" s="56">
        <v>2.8698</v>
      </c>
      <c r="H10" s="57">
        <f>G10/E10</f>
        <v>0.963020134228188</v>
      </c>
      <c r="I10" s="56">
        <v>9.0386</v>
      </c>
      <c r="J10" s="56">
        <v>7.7523</v>
      </c>
      <c r="K10" s="57">
        <f>I10/D10</f>
        <v>0.7457590759075908</v>
      </c>
      <c r="L10" s="63" t="s">
        <v>112</v>
      </c>
      <c r="N10"/>
    </row>
    <row r="11" spans="1:14" ht="15" customHeight="1">
      <c r="A11" s="66"/>
      <c r="B11" s="60"/>
      <c r="C11" s="9" t="s">
        <v>23</v>
      </c>
      <c r="D11" s="56"/>
      <c r="E11" s="67"/>
      <c r="F11" s="67"/>
      <c r="G11" s="56"/>
      <c r="H11" s="57"/>
      <c r="I11" s="56"/>
      <c r="J11" s="56"/>
      <c r="K11" s="57"/>
      <c r="L11" s="63"/>
      <c r="N11"/>
    </row>
    <row r="12" spans="1:14" ht="37.5" customHeight="1">
      <c r="A12" s="16">
        <v>6</v>
      </c>
      <c r="B12" s="4" t="s">
        <v>54</v>
      </c>
      <c r="C12" s="17">
        <v>7.834</v>
      </c>
      <c r="D12" s="9">
        <v>1.03</v>
      </c>
      <c r="E12" s="15">
        <v>0.5</v>
      </c>
      <c r="F12" s="15">
        <v>0.1104</v>
      </c>
      <c r="G12" s="9">
        <v>0.3087</v>
      </c>
      <c r="H12" s="10">
        <f aca="true" t="shared" si="0" ref="H12:H17">G12/E12</f>
        <v>0.6174</v>
      </c>
      <c r="I12" s="9">
        <v>0.3087</v>
      </c>
      <c r="J12" s="9">
        <v>0.1387</v>
      </c>
      <c r="K12" s="10">
        <f aca="true" t="shared" si="1" ref="K12:K17">I12/D12</f>
        <v>0.29970873786407765</v>
      </c>
      <c r="L12" s="28" t="s">
        <v>102</v>
      </c>
      <c r="N12"/>
    </row>
    <row r="13" spans="1:14" ht="37.5" customHeight="1">
      <c r="A13" s="8">
        <v>7</v>
      </c>
      <c r="B13" s="5" t="s">
        <v>55</v>
      </c>
      <c r="C13" s="17">
        <v>1.7</v>
      </c>
      <c r="D13" s="9">
        <v>1.34</v>
      </c>
      <c r="E13" s="15">
        <v>0.5</v>
      </c>
      <c r="F13" s="9">
        <v>0.1031</v>
      </c>
      <c r="G13" s="9">
        <v>0.2707</v>
      </c>
      <c r="H13" s="10">
        <f t="shared" si="0"/>
        <v>0.5414</v>
      </c>
      <c r="I13" s="9">
        <v>0.2707</v>
      </c>
      <c r="J13" s="9">
        <v>0.1507</v>
      </c>
      <c r="K13" s="10">
        <f t="shared" si="1"/>
        <v>0.2020149253731343</v>
      </c>
      <c r="L13" s="11" t="s">
        <v>113</v>
      </c>
      <c r="N13"/>
    </row>
    <row r="14" spans="1:14" ht="41.25" customHeight="1">
      <c r="A14" s="8">
        <v>8</v>
      </c>
      <c r="B14" s="5" t="s">
        <v>62</v>
      </c>
      <c r="C14" s="17">
        <v>5.855</v>
      </c>
      <c r="D14" s="9">
        <v>2.09033</v>
      </c>
      <c r="E14" s="15">
        <v>0.68</v>
      </c>
      <c r="F14" s="9">
        <v>0.1005</v>
      </c>
      <c r="G14" s="9">
        <v>0.3691</v>
      </c>
      <c r="H14" s="10">
        <f t="shared" si="0"/>
        <v>0.5427941176470588</v>
      </c>
      <c r="I14" s="9">
        <v>0.3691</v>
      </c>
      <c r="J14" s="9">
        <v>0.2891</v>
      </c>
      <c r="K14" s="10">
        <f t="shared" si="1"/>
        <v>0.17657499055173106</v>
      </c>
      <c r="L14" s="11" t="s">
        <v>114</v>
      </c>
      <c r="N14"/>
    </row>
    <row r="15" spans="1:14" ht="41.25" customHeight="1">
      <c r="A15" s="16">
        <v>9</v>
      </c>
      <c r="B15" s="4" t="s">
        <v>61</v>
      </c>
      <c r="C15" s="17">
        <v>90.74</v>
      </c>
      <c r="D15" s="9">
        <v>2.9</v>
      </c>
      <c r="E15" s="15">
        <v>1.42</v>
      </c>
      <c r="F15" s="9">
        <v>0.2188</v>
      </c>
      <c r="G15" s="9">
        <v>0.8208</v>
      </c>
      <c r="H15" s="10">
        <f t="shared" si="0"/>
        <v>0.5780281690140845</v>
      </c>
      <c r="I15" s="9">
        <v>0.8208</v>
      </c>
      <c r="J15" s="9">
        <v>0.5008</v>
      </c>
      <c r="K15" s="10">
        <f t="shared" si="1"/>
        <v>0.2830344827586207</v>
      </c>
      <c r="L15" s="11" t="s">
        <v>115</v>
      </c>
      <c r="N15"/>
    </row>
    <row r="16" spans="1:14" ht="41.25" customHeight="1">
      <c r="A16" s="16">
        <v>10</v>
      </c>
      <c r="B16" s="4" t="s">
        <v>63</v>
      </c>
      <c r="C16" s="17">
        <v>32.4</v>
      </c>
      <c r="D16" s="9">
        <v>2.5997</v>
      </c>
      <c r="E16" s="15">
        <v>1.09</v>
      </c>
      <c r="F16" s="9">
        <v>0.343</v>
      </c>
      <c r="G16" s="9">
        <v>0.6378</v>
      </c>
      <c r="H16" s="10">
        <f t="shared" si="0"/>
        <v>0.585137614678899</v>
      </c>
      <c r="I16" s="9">
        <v>0.6378</v>
      </c>
      <c r="J16" s="9">
        <v>0.3468</v>
      </c>
      <c r="K16" s="10">
        <f t="shared" si="1"/>
        <v>0.24533600030772784</v>
      </c>
      <c r="L16" s="11" t="s">
        <v>116</v>
      </c>
      <c r="N16"/>
    </row>
    <row r="17" spans="1:14" ht="41.25" customHeight="1">
      <c r="A17" s="16">
        <v>11</v>
      </c>
      <c r="B17" s="4" t="s">
        <v>64</v>
      </c>
      <c r="C17" s="17">
        <v>53.5</v>
      </c>
      <c r="D17" s="9">
        <v>3.855</v>
      </c>
      <c r="E17" s="15">
        <v>1.28</v>
      </c>
      <c r="F17" s="9">
        <v>0.4362</v>
      </c>
      <c r="G17" s="9">
        <v>1.0594</v>
      </c>
      <c r="H17" s="10">
        <f t="shared" si="0"/>
        <v>0.8276562499999999</v>
      </c>
      <c r="I17" s="9">
        <v>1.0594</v>
      </c>
      <c r="J17" s="9">
        <v>0.7459</v>
      </c>
      <c r="K17" s="10">
        <f t="shared" si="1"/>
        <v>0.2748119325551232</v>
      </c>
      <c r="L17" s="11" t="s">
        <v>117</v>
      </c>
      <c r="N17"/>
    </row>
    <row r="18" spans="1:14" ht="33" customHeight="1">
      <c r="A18" s="64" t="s">
        <v>25</v>
      </c>
      <c r="B18" s="64"/>
      <c r="C18" s="36">
        <v>540.646</v>
      </c>
      <c r="D18" s="18">
        <f>SUM(D5:D17)</f>
        <v>86.71503000000001</v>
      </c>
      <c r="E18" s="33">
        <f>SUM(E5:E17)</f>
        <v>24.470000000000002</v>
      </c>
      <c r="F18" s="18">
        <f>SUM(F5:F17)</f>
        <v>3.5549999999999993</v>
      </c>
      <c r="G18" s="18">
        <f>SUM(G5:G17)</f>
        <v>22.1377</v>
      </c>
      <c r="H18" s="20">
        <f>G18/E18</f>
        <v>0.9046873722926031</v>
      </c>
      <c r="I18" s="18">
        <f>SUM(I5:I17)</f>
        <v>65.1519</v>
      </c>
      <c r="J18" s="18">
        <f>SUM(J5:J17)</f>
        <v>50.9976</v>
      </c>
      <c r="K18" s="20">
        <f>J18/D18</f>
        <v>0.5881056605757963</v>
      </c>
      <c r="L18" s="9"/>
      <c r="M18" s="27"/>
      <c r="N18"/>
    </row>
    <row r="19" spans="1:14" ht="18" customHeight="1">
      <c r="A19" s="21"/>
      <c r="B19" s="22"/>
      <c r="C19" s="23"/>
      <c r="D19" s="23"/>
      <c r="E19" s="34"/>
      <c r="F19" s="23"/>
      <c r="G19" s="23"/>
      <c r="H19" s="24"/>
      <c r="I19" s="24"/>
      <c r="J19" s="23"/>
      <c r="K19" s="24"/>
      <c r="L19" s="23"/>
      <c r="N19"/>
    </row>
  </sheetData>
  <sheetProtection/>
  <mergeCells count="35">
    <mergeCell ref="L10:L11"/>
    <mergeCell ref="A18:B18"/>
    <mergeCell ref="J6:J7"/>
    <mergeCell ref="K6:K7"/>
    <mergeCell ref="L6:L7"/>
    <mergeCell ref="A10:A11"/>
    <mergeCell ref="B10:B11"/>
    <mergeCell ref="D10:D11"/>
    <mergeCell ref="E10:E11"/>
    <mergeCell ref="F10:F11"/>
    <mergeCell ref="G10:G11"/>
    <mergeCell ref="H10:H11"/>
    <mergeCell ref="K3:K4"/>
    <mergeCell ref="I10:I11"/>
    <mergeCell ref="J10:J11"/>
    <mergeCell ref="K10:K11"/>
    <mergeCell ref="L3:L4"/>
    <mergeCell ref="A6:A7"/>
    <mergeCell ref="B6:B7"/>
    <mergeCell ref="D6:D7"/>
    <mergeCell ref="E6:E7"/>
    <mergeCell ref="F6:F7"/>
    <mergeCell ref="G6:G7"/>
    <mergeCell ref="H6:H7"/>
    <mergeCell ref="I6:I7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 horizontalCentered="1"/>
  <pageMargins left="0.3937007874015748" right="0.1968503937007874" top="0.5905511811023623" bottom="0.5905511811023623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7">
      <selection activeCell="O6" sqref="O6"/>
    </sheetView>
  </sheetViews>
  <sheetFormatPr defaultColWidth="9.00390625" defaultRowHeight="14.25"/>
  <cols>
    <col min="1" max="1" width="3.625" style="0" customWidth="1"/>
    <col min="2" max="2" width="7.50390625" style="0" customWidth="1"/>
    <col min="3" max="3" width="9.875" style="0" customWidth="1"/>
    <col min="4" max="4" width="7.75390625" style="0" customWidth="1"/>
    <col min="5" max="5" width="7.75390625" style="35" customWidth="1"/>
    <col min="6" max="6" width="8.00390625" style="0" customWidth="1"/>
    <col min="7" max="7" width="7.75390625" style="0" customWidth="1"/>
    <col min="8" max="8" width="7.25390625" style="25" customWidth="1"/>
    <col min="9" max="9" width="7.125" style="25" customWidth="1"/>
    <col min="10" max="10" width="6.625" style="0" customWidth="1"/>
    <col min="11" max="11" width="6.125" style="25" customWidth="1"/>
    <col min="12" max="12" width="6.875" style="25" customWidth="1"/>
    <col min="13" max="13" width="47.625" style="0" customWidth="1"/>
    <col min="15" max="15" width="15.00390625" style="26" customWidth="1"/>
    <col min="17" max="17" width="18.375" style="0" customWidth="1"/>
  </cols>
  <sheetData>
    <row r="1" spans="1:15" ht="26.25" customHeight="1">
      <c r="A1" s="58" t="s">
        <v>137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O1"/>
    </row>
    <row r="2" spans="1:15" ht="12" customHeight="1">
      <c r="A2" s="1"/>
      <c r="B2" s="2"/>
      <c r="C2" s="2"/>
      <c r="D2" s="2"/>
      <c r="E2" s="31"/>
      <c r="F2" s="2"/>
      <c r="G2" s="2"/>
      <c r="H2" s="2"/>
      <c r="I2" s="2"/>
      <c r="J2" s="2"/>
      <c r="K2" s="2"/>
      <c r="L2" s="2"/>
      <c r="M2" s="3" t="s">
        <v>0</v>
      </c>
      <c r="O2"/>
    </row>
    <row r="3" spans="1:15" ht="30" customHeight="1">
      <c r="A3" s="84" t="s">
        <v>123</v>
      </c>
      <c r="B3" s="74" t="s">
        <v>124</v>
      </c>
      <c r="C3" s="74" t="s">
        <v>125</v>
      </c>
      <c r="D3" s="74" t="s">
        <v>126</v>
      </c>
      <c r="E3" s="86" t="s">
        <v>127</v>
      </c>
      <c r="F3" s="74" t="s">
        <v>128</v>
      </c>
      <c r="G3" s="74" t="s">
        <v>129</v>
      </c>
      <c r="H3" s="73" t="s">
        <v>130</v>
      </c>
      <c r="I3" s="74" t="s">
        <v>131</v>
      </c>
      <c r="J3" s="74"/>
      <c r="K3" s="73" t="s">
        <v>132</v>
      </c>
      <c r="L3" s="75" t="s">
        <v>133</v>
      </c>
      <c r="M3" s="74" t="s">
        <v>134</v>
      </c>
      <c r="N3" s="7"/>
      <c r="O3"/>
    </row>
    <row r="4" spans="1:15" ht="26.25" customHeight="1">
      <c r="A4" s="85"/>
      <c r="B4" s="74"/>
      <c r="C4" s="74"/>
      <c r="D4" s="74"/>
      <c r="E4" s="86"/>
      <c r="F4" s="74"/>
      <c r="G4" s="74"/>
      <c r="H4" s="73"/>
      <c r="I4" s="42" t="s">
        <v>135</v>
      </c>
      <c r="J4" s="41" t="s">
        <v>136</v>
      </c>
      <c r="K4" s="73"/>
      <c r="L4" s="76"/>
      <c r="M4" s="74"/>
      <c r="N4" s="7"/>
      <c r="O4"/>
    </row>
    <row r="5" spans="1:15" ht="58.5" customHeight="1">
      <c r="A5" s="45">
        <v>1</v>
      </c>
      <c r="B5" s="46" t="s">
        <v>20</v>
      </c>
      <c r="C5" s="47">
        <v>156.323</v>
      </c>
      <c r="D5" s="47">
        <v>26.91</v>
      </c>
      <c r="E5" s="47">
        <v>6</v>
      </c>
      <c r="F5" s="47">
        <v>0.072</v>
      </c>
      <c r="G5" s="47">
        <v>6.706</v>
      </c>
      <c r="H5" s="48">
        <f>G5/E5</f>
        <v>1.1176666666666668</v>
      </c>
      <c r="I5" s="47">
        <v>19.697</v>
      </c>
      <c r="J5" s="47">
        <v>15.87</v>
      </c>
      <c r="K5" s="48">
        <f>I5/D5</f>
        <v>0.7319583797844668</v>
      </c>
      <c r="L5" s="40">
        <v>138899</v>
      </c>
      <c r="M5" s="49" t="s">
        <v>142</v>
      </c>
      <c r="O5" t="s">
        <v>120</v>
      </c>
    </row>
    <row r="6" spans="1:15" ht="24.75" customHeight="1">
      <c r="A6" s="80">
        <v>2</v>
      </c>
      <c r="B6" s="82" t="s">
        <v>21</v>
      </c>
      <c r="C6" s="47" t="s">
        <v>22</v>
      </c>
      <c r="D6" s="71">
        <v>12.12</v>
      </c>
      <c r="E6" s="71">
        <v>2.98</v>
      </c>
      <c r="F6" s="71">
        <v>0.0361</v>
      </c>
      <c r="G6" s="71">
        <v>3.268</v>
      </c>
      <c r="H6" s="72">
        <f>G6/E6</f>
        <v>1.0966442953020135</v>
      </c>
      <c r="I6" s="71">
        <v>9.3968</v>
      </c>
      <c r="J6" s="71">
        <v>8.1105</v>
      </c>
      <c r="K6" s="72">
        <f>I6/D6</f>
        <v>0.7753135313531354</v>
      </c>
      <c r="L6" s="77">
        <v>72647</v>
      </c>
      <c r="M6" s="70" t="s">
        <v>143</v>
      </c>
      <c r="O6"/>
    </row>
    <row r="7" spans="1:15" ht="33" customHeight="1">
      <c r="A7" s="81"/>
      <c r="B7" s="83"/>
      <c r="C7" s="47" t="s">
        <v>23</v>
      </c>
      <c r="D7" s="71"/>
      <c r="E7" s="71"/>
      <c r="F7" s="71"/>
      <c r="G7" s="71"/>
      <c r="H7" s="72"/>
      <c r="I7" s="71"/>
      <c r="J7" s="71"/>
      <c r="K7" s="72"/>
      <c r="L7" s="78"/>
      <c r="M7" s="70"/>
      <c r="O7"/>
    </row>
    <row r="8" spans="1:15" ht="33" customHeight="1">
      <c r="A8" s="43">
        <v>3</v>
      </c>
      <c r="B8" s="44" t="s">
        <v>54</v>
      </c>
      <c r="C8" s="39">
        <v>7.834</v>
      </c>
      <c r="D8" s="47">
        <v>1.03</v>
      </c>
      <c r="E8" s="47">
        <v>0.5</v>
      </c>
      <c r="F8" s="47">
        <v>0.0739</v>
      </c>
      <c r="G8" s="47">
        <v>0.5512</v>
      </c>
      <c r="H8" s="48">
        <f aca="true" t="shared" si="0" ref="H8:H14">G8/E8</f>
        <v>1.1024</v>
      </c>
      <c r="I8" s="47">
        <v>0.5579</v>
      </c>
      <c r="J8" s="47">
        <v>0.3399</v>
      </c>
      <c r="K8" s="48">
        <f aca="true" t="shared" si="1" ref="K8:K14">I8/D8</f>
        <v>0.5416504854368931</v>
      </c>
      <c r="L8" s="40">
        <v>1548</v>
      </c>
      <c r="M8" s="49" t="s">
        <v>122</v>
      </c>
      <c r="O8"/>
    </row>
    <row r="9" spans="1:15" ht="33.75" customHeight="1">
      <c r="A9" s="45">
        <v>4</v>
      </c>
      <c r="B9" s="46" t="s">
        <v>55</v>
      </c>
      <c r="C9" s="39">
        <v>1.7</v>
      </c>
      <c r="D9" s="47">
        <v>1.34</v>
      </c>
      <c r="E9" s="47">
        <v>0.5</v>
      </c>
      <c r="F9" s="47">
        <v>0.0772</v>
      </c>
      <c r="G9" s="47">
        <v>0.5049</v>
      </c>
      <c r="H9" s="48">
        <f t="shared" si="0"/>
        <v>1.0098</v>
      </c>
      <c r="I9" s="47">
        <v>0.5049</v>
      </c>
      <c r="J9" s="47">
        <v>0.3849</v>
      </c>
      <c r="K9" s="48">
        <f t="shared" si="1"/>
        <v>0.3767910447761194</v>
      </c>
      <c r="L9" s="40">
        <v>2129</v>
      </c>
      <c r="M9" s="49" t="s">
        <v>139</v>
      </c>
      <c r="O9"/>
    </row>
    <row r="10" spans="1:15" ht="41.25" customHeight="1">
      <c r="A10" s="45">
        <v>5</v>
      </c>
      <c r="B10" s="46" t="s">
        <v>62</v>
      </c>
      <c r="C10" s="39">
        <v>5.855</v>
      </c>
      <c r="D10" s="47">
        <v>2.09033</v>
      </c>
      <c r="E10" s="47">
        <v>0.68</v>
      </c>
      <c r="F10" s="47">
        <v>0.0909</v>
      </c>
      <c r="G10" s="47">
        <v>0.66</v>
      </c>
      <c r="H10" s="48">
        <f t="shared" si="0"/>
        <v>0.9705882352941176</v>
      </c>
      <c r="I10" s="47">
        <v>0.66</v>
      </c>
      <c r="J10" s="47">
        <v>0.58</v>
      </c>
      <c r="K10" s="48">
        <f t="shared" si="1"/>
        <v>0.31573962005999057</v>
      </c>
      <c r="L10" s="40">
        <v>3529</v>
      </c>
      <c r="M10" s="49" t="s">
        <v>141</v>
      </c>
      <c r="O10"/>
    </row>
    <row r="11" spans="1:15" ht="36.75" customHeight="1">
      <c r="A11" s="43">
        <v>6</v>
      </c>
      <c r="B11" s="44" t="s">
        <v>61</v>
      </c>
      <c r="C11" s="39">
        <v>90.74</v>
      </c>
      <c r="D11" s="47">
        <v>2.9</v>
      </c>
      <c r="E11" s="47">
        <v>1.42</v>
      </c>
      <c r="F11" s="47">
        <v>0.229</v>
      </c>
      <c r="G11" s="47">
        <v>1.3782</v>
      </c>
      <c r="H11" s="48">
        <f t="shared" si="0"/>
        <v>0.9705633802816902</v>
      </c>
      <c r="I11" s="47">
        <v>1.3782</v>
      </c>
      <c r="J11" s="47">
        <v>1.058</v>
      </c>
      <c r="K11" s="48">
        <f t="shared" si="1"/>
        <v>0.4752413793103449</v>
      </c>
      <c r="L11" s="40">
        <v>5471</v>
      </c>
      <c r="M11" s="49" t="s">
        <v>140</v>
      </c>
      <c r="O11"/>
    </row>
    <row r="12" spans="1:15" ht="37.5" customHeight="1">
      <c r="A12" s="43">
        <v>7</v>
      </c>
      <c r="B12" s="44" t="s">
        <v>63</v>
      </c>
      <c r="C12" s="39">
        <v>32.4</v>
      </c>
      <c r="D12" s="47">
        <v>2.5997</v>
      </c>
      <c r="E12" s="47">
        <v>1.09</v>
      </c>
      <c r="F12" s="47">
        <v>0.0898</v>
      </c>
      <c r="G12" s="47">
        <v>1.2496</v>
      </c>
      <c r="H12" s="48">
        <f t="shared" si="0"/>
        <v>1.1464220183486238</v>
      </c>
      <c r="I12" s="47">
        <v>1.2496</v>
      </c>
      <c r="J12" s="47">
        <v>0.9585</v>
      </c>
      <c r="K12" s="48">
        <f t="shared" si="1"/>
        <v>0.48067084663615034</v>
      </c>
      <c r="L12" s="40">
        <v>2963</v>
      </c>
      <c r="M12" s="49" t="s">
        <v>144</v>
      </c>
      <c r="O12"/>
    </row>
    <row r="13" spans="1:15" ht="46.5" customHeight="1">
      <c r="A13" s="43">
        <v>8</v>
      </c>
      <c r="B13" s="44" t="s">
        <v>64</v>
      </c>
      <c r="C13" s="39">
        <v>53.5</v>
      </c>
      <c r="D13" s="47">
        <v>3.855</v>
      </c>
      <c r="E13" s="47">
        <v>1.28</v>
      </c>
      <c r="F13" s="47">
        <v>0.0559</v>
      </c>
      <c r="G13" s="47">
        <v>1.449</v>
      </c>
      <c r="H13" s="48">
        <f>G13/E13</f>
        <v>1.13203125</v>
      </c>
      <c r="I13" s="47">
        <v>1.449</v>
      </c>
      <c r="J13" s="47">
        <v>1.1355</v>
      </c>
      <c r="K13" s="48">
        <f>I13/D13</f>
        <v>0.37587548638132295</v>
      </c>
      <c r="L13" s="40">
        <v>6373</v>
      </c>
      <c r="M13" s="49" t="s">
        <v>145</v>
      </c>
      <c r="O13"/>
    </row>
    <row r="14" spans="1:15" ht="36.75" customHeight="1">
      <c r="A14" s="43">
        <v>9</v>
      </c>
      <c r="B14" s="44" t="s">
        <v>121</v>
      </c>
      <c r="C14" s="39">
        <v>103.14</v>
      </c>
      <c r="D14" s="47">
        <v>21.42</v>
      </c>
      <c r="E14" s="47">
        <v>2</v>
      </c>
      <c r="F14" s="47">
        <v>0.2017</v>
      </c>
      <c r="G14" s="47">
        <v>2.0693</v>
      </c>
      <c r="H14" s="48">
        <f t="shared" si="0"/>
        <v>1.03465</v>
      </c>
      <c r="I14" s="47">
        <v>2.0693</v>
      </c>
      <c r="J14" s="47">
        <v>1.1221</v>
      </c>
      <c r="K14" s="48">
        <f t="shared" si="1"/>
        <v>0.09660597572362278</v>
      </c>
      <c r="L14" s="40">
        <v>3845</v>
      </c>
      <c r="M14" s="49" t="s">
        <v>138</v>
      </c>
      <c r="O14"/>
    </row>
    <row r="15" spans="1:15" ht="41.25" customHeight="1">
      <c r="A15" s="79" t="s">
        <v>25</v>
      </c>
      <c r="B15" s="79"/>
      <c r="C15" s="50">
        <v>599.286</v>
      </c>
      <c r="D15" s="51">
        <f>SUM(D5:D14)</f>
        <v>74.26503</v>
      </c>
      <c r="E15" s="51">
        <f>SUM(E5:E14)</f>
        <v>16.45</v>
      </c>
      <c r="F15" s="51">
        <f>SUM(F5:F14)</f>
        <v>0.9264999999999999</v>
      </c>
      <c r="G15" s="51">
        <f>SUM(G5:G14)</f>
        <v>17.836199999999998</v>
      </c>
      <c r="H15" s="52">
        <f>G15/E15</f>
        <v>1.0842674772036474</v>
      </c>
      <c r="I15" s="51">
        <f>SUM(I5:I14)</f>
        <v>36.9627</v>
      </c>
      <c r="J15" s="51">
        <f>SUM(J5:J14)</f>
        <v>29.5594</v>
      </c>
      <c r="K15" s="52">
        <f>J15/D15</f>
        <v>0.398025827229855</v>
      </c>
      <c r="L15" s="53">
        <f>SUM(L5:L14)</f>
        <v>237404</v>
      </c>
      <c r="M15" s="47"/>
      <c r="O15"/>
    </row>
    <row r="16" spans="1:15" ht="41.25" customHeight="1">
      <c r="A16" s="21"/>
      <c r="B16" s="22"/>
      <c r="C16" s="23"/>
      <c r="D16" s="23"/>
      <c r="E16" s="34"/>
      <c r="F16" s="23"/>
      <c r="G16" s="23"/>
      <c r="H16" s="24"/>
      <c r="I16" s="24"/>
      <c r="J16" s="23"/>
      <c r="K16" s="24"/>
      <c r="L16" s="24"/>
      <c r="M16" s="23"/>
      <c r="O16"/>
    </row>
    <row r="17" ht="41.25" customHeight="1">
      <c r="O17"/>
    </row>
    <row r="18" ht="33" customHeight="1">
      <c r="O18"/>
    </row>
    <row r="19" ht="18" customHeight="1">
      <c r="O19"/>
    </row>
    <row r="20" ht="14.25">
      <c r="O20"/>
    </row>
    <row r="21" ht="14.25">
      <c r="O21"/>
    </row>
  </sheetData>
  <sheetProtection/>
  <mergeCells count="26">
    <mergeCell ref="A1:M1"/>
    <mergeCell ref="A3:A4"/>
    <mergeCell ref="B3:B4"/>
    <mergeCell ref="C3:C4"/>
    <mergeCell ref="D3:D4"/>
    <mergeCell ref="E3:E4"/>
    <mergeCell ref="F3:F4"/>
    <mergeCell ref="G3:G4"/>
    <mergeCell ref="M3:M4"/>
    <mergeCell ref="A15:B15"/>
    <mergeCell ref="A6:A7"/>
    <mergeCell ref="D6:D7"/>
    <mergeCell ref="B6:B7"/>
    <mergeCell ref="K3:K4"/>
    <mergeCell ref="I6:I7"/>
    <mergeCell ref="J6:J7"/>
    <mergeCell ref="K6:K7"/>
    <mergeCell ref="M6:M7"/>
    <mergeCell ref="G6:G7"/>
    <mergeCell ref="H6:H7"/>
    <mergeCell ref="H3:H4"/>
    <mergeCell ref="I3:J3"/>
    <mergeCell ref="E6:E7"/>
    <mergeCell ref="F6:F7"/>
    <mergeCell ref="L3:L4"/>
    <mergeCell ref="L6:L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2016-11-29T06:21:00Z</cp:lastPrinted>
  <dcterms:created xsi:type="dcterms:W3CDTF">1996-12-17T01:32:42Z</dcterms:created>
  <dcterms:modified xsi:type="dcterms:W3CDTF">2016-12-27T08:33:22Z</dcterms:modified>
  <cp:category/>
  <cp:version/>
  <cp:contentType/>
  <cp:contentStatus/>
</cp:coreProperties>
</file>